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8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\OneDrive\AMK\"/>
    </mc:Choice>
  </mc:AlternateContent>
  <bookViews>
    <workbookView xWindow="240" yWindow="75" windowWidth="20115" windowHeight="7995" activeTab="7"/>
  </bookViews>
  <sheets>
    <sheet name="seznam" sheetId="1" r:id="rId1"/>
    <sheet name="PSP" sheetId="3" r:id="rId2"/>
    <sheet name="noční" sheetId="2" r:id="rId3"/>
    <sheet name="POŘADÍ 1" sheetId="9" r:id="rId4"/>
    <sheet name="denní etapa1" sheetId="4" r:id="rId5"/>
    <sheet name="denní etapa2" sheetId="5" r:id="rId6"/>
    <sheet name="JZD" sheetId="7" r:id="rId7"/>
    <sheet name="CELKOVÉ" sheetId="6" r:id="rId8"/>
    <sheet name="tisk" sheetId="10" r:id="rId9"/>
    <sheet name="tisk2" sheetId="11" r:id="rId10"/>
    <sheet name="tisk3" sheetId="12" r:id="rId11"/>
  </sheets>
  <calcPr calcId="171027"/>
</workbook>
</file>

<file path=xl/calcChain.xml><?xml version="1.0" encoding="utf-8"?>
<calcChain xmlns="http://schemas.openxmlformats.org/spreadsheetml/2006/main">
  <c r="E3" i="7" l="1"/>
  <c r="E4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2" i="7"/>
  <c r="AL12" i="5"/>
  <c r="AL13" i="5"/>
  <c r="AL6" i="5"/>
  <c r="AL7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7" i="5"/>
  <c r="AL16" i="5"/>
  <c r="AL15" i="5"/>
  <c r="AL14" i="5"/>
  <c r="AL11" i="5"/>
  <c r="AL10" i="5"/>
  <c r="AL9" i="5"/>
  <c r="AL8" i="5"/>
  <c r="AL5" i="5"/>
  <c r="AL4" i="5"/>
  <c r="AL3" i="5"/>
  <c r="AL2" i="5"/>
  <c r="AE17" i="5"/>
  <c r="G21" i="4" l="1"/>
  <c r="I11" i="6" l="1"/>
  <c r="I25" i="6"/>
  <c r="I8" i="6"/>
  <c r="I29" i="6"/>
  <c r="I33" i="6"/>
  <c r="I18" i="6"/>
  <c r="I20" i="6"/>
  <c r="I17" i="6"/>
  <c r="I23" i="6"/>
  <c r="I31" i="6"/>
  <c r="I32" i="6"/>
  <c r="I5" i="6"/>
  <c r="I19" i="6"/>
  <c r="I30" i="6"/>
  <c r="I9" i="6"/>
  <c r="I34" i="6"/>
  <c r="I7" i="6"/>
  <c r="I16" i="6"/>
  <c r="I28" i="6"/>
  <c r="I13" i="6"/>
  <c r="I6" i="6"/>
  <c r="I15" i="6"/>
  <c r="I10" i="6"/>
  <c r="I21" i="6"/>
  <c r="I14" i="6"/>
  <c r="I27" i="6"/>
  <c r="I12" i="6"/>
  <c r="I22" i="6"/>
  <c r="I26" i="6"/>
  <c r="I24" i="6"/>
  <c r="H10" i="2"/>
  <c r="H12" i="10"/>
  <c r="Z27" i="2" l="1"/>
  <c r="Z28" i="2"/>
  <c r="Z29" i="2"/>
  <c r="Z30" i="2"/>
  <c r="Z31" i="2"/>
  <c r="E3" i="5" l="1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2" i="5"/>
  <c r="AE3" i="5"/>
  <c r="D3" i="5" s="1"/>
  <c r="G3" i="5" s="1"/>
  <c r="AE4" i="5"/>
  <c r="D4" i="5" s="1"/>
  <c r="G4" i="5" s="1"/>
  <c r="AE5" i="5"/>
  <c r="D5" i="5" s="1"/>
  <c r="G5" i="5" s="1"/>
  <c r="AE6" i="5"/>
  <c r="D6" i="5" s="1"/>
  <c r="AE7" i="5"/>
  <c r="D7" i="5" s="1"/>
  <c r="G7" i="5" s="1"/>
  <c r="AE8" i="5"/>
  <c r="D8" i="5" s="1"/>
  <c r="G8" i="5" s="1"/>
  <c r="AE9" i="5"/>
  <c r="D9" i="5" s="1"/>
  <c r="G9" i="5" s="1"/>
  <c r="AE10" i="5"/>
  <c r="D10" i="5" s="1"/>
  <c r="AE11" i="5"/>
  <c r="D11" i="5" s="1"/>
  <c r="G11" i="5" s="1"/>
  <c r="AE12" i="5"/>
  <c r="D12" i="5" s="1"/>
  <c r="AE13" i="5"/>
  <c r="D13" i="5" s="1"/>
  <c r="G13" i="5" s="1"/>
  <c r="AE14" i="5"/>
  <c r="D14" i="5" s="1"/>
  <c r="AE15" i="5"/>
  <c r="D15" i="5" s="1"/>
  <c r="G15" i="5" s="1"/>
  <c r="AE16" i="5"/>
  <c r="D16" i="5" s="1"/>
  <c r="G16" i="5" s="1"/>
  <c r="D17" i="5"/>
  <c r="G17" i="5" s="1"/>
  <c r="AE18" i="5"/>
  <c r="D18" i="5" s="1"/>
  <c r="AE19" i="5"/>
  <c r="D19" i="5" s="1"/>
  <c r="G19" i="5" s="1"/>
  <c r="AE20" i="5"/>
  <c r="D20" i="5" s="1"/>
  <c r="G20" i="5" s="1"/>
  <c r="AE21" i="5"/>
  <c r="D21" i="5" s="1"/>
  <c r="G21" i="5" s="1"/>
  <c r="AE22" i="5"/>
  <c r="D22" i="5" s="1"/>
  <c r="AE23" i="5"/>
  <c r="D23" i="5" s="1"/>
  <c r="G23" i="5" s="1"/>
  <c r="AE24" i="5"/>
  <c r="D24" i="5" s="1"/>
  <c r="G24" i="5" s="1"/>
  <c r="AE25" i="5"/>
  <c r="D25" i="5" s="1"/>
  <c r="G25" i="5" s="1"/>
  <c r="AE26" i="5"/>
  <c r="D26" i="5" s="1"/>
  <c r="AE27" i="5"/>
  <c r="D27" i="5" s="1"/>
  <c r="G27" i="5" s="1"/>
  <c r="AE28" i="5"/>
  <c r="D28" i="5" s="1"/>
  <c r="G28" i="5" s="1"/>
  <c r="AE29" i="5"/>
  <c r="D29" i="5" s="1"/>
  <c r="G29" i="5" s="1"/>
  <c r="AE30" i="5"/>
  <c r="D30" i="5" s="1"/>
  <c r="AE31" i="5"/>
  <c r="D31" i="5" s="1"/>
  <c r="G31" i="5" s="1"/>
  <c r="AE2" i="5"/>
  <c r="D2" i="5" s="1"/>
  <c r="G2" i="5" s="1"/>
  <c r="AH3" i="4"/>
  <c r="E3" i="4" s="1"/>
  <c r="AH4" i="4"/>
  <c r="E4" i="4" s="1"/>
  <c r="AH5" i="4"/>
  <c r="AH6" i="4"/>
  <c r="E6" i="4" s="1"/>
  <c r="AH7" i="4"/>
  <c r="E7" i="4" s="1"/>
  <c r="AH8" i="4"/>
  <c r="E8" i="4" s="1"/>
  <c r="AH9" i="4"/>
  <c r="E9" i="4" s="1"/>
  <c r="AH10" i="4"/>
  <c r="E10" i="4" s="1"/>
  <c r="AH11" i="4"/>
  <c r="E11" i="4" s="1"/>
  <c r="AH12" i="4"/>
  <c r="E12" i="4" s="1"/>
  <c r="AH13" i="4"/>
  <c r="E13" i="4" s="1"/>
  <c r="AH14" i="4"/>
  <c r="E14" i="4" s="1"/>
  <c r="AH15" i="4"/>
  <c r="E15" i="4" s="1"/>
  <c r="AH16" i="4"/>
  <c r="E16" i="4" s="1"/>
  <c r="AH17" i="4"/>
  <c r="E17" i="4" s="1"/>
  <c r="AH18" i="4"/>
  <c r="E18" i="4" s="1"/>
  <c r="AH19" i="4"/>
  <c r="E19" i="4" s="1"/>
  <c r="AH20" i="4"/>
  <c r="E20" i="4" s="1"/>
  <c r="AH21" i="4"/>
  <c r="E21" i="4" s="1"/>
  <c r="AH22" i="4"/>
  <c r="E22" i="4" s="1"/>
  <c r="AH23" i="4"/>
  <c r="E23" i="4" s="1"/>
  <c r="AH24" i="4"/>
  <c r="E24" i="4" s="1"/>
  <c r="AH25" i="4"/>
  <c r="E25" i="4" s="1"/>
  <c r="AH26" i="4"/>
  <c r="E26" i="4" s="1"/>
  <c r="AH27" i="4"/>
  <c r="E27" i="4" s="1"/>
  <c r="AH28" i="4"/>
  <c r="E28" i="4" s="1"/>
  <c r="AH29" i="4"/>
  <c r="E29" i="4" s="1"/>
  <c r="AH30" i="4"/>
  <c r="E30" i="4" s="1"/>
  <c r="AH31" i="4"/>
  <c r="E31" i="4" s="1"/>
  <c r="AH2" i="4"/>
  <c r="E2" i="4" s="1"/>
  <c r="E5" i="4"/>
  <c r="AB3" i="4"/>
  <c r="D3" i="4" s="1"/>
  <c r="AB4" i="4"/>
  <c r="D4" i="4" s="1"/>
  <c r="AB5" i="4"/>
  <c r="D5" i="4" s="1"/>
  <c r="AB6" i="4"/>
  <c r="D6" i="4" s="1"/>
  <c r="AB7" i="4"/>
  <c r="D7" i="4" s="1"/>
  <c r="AB8" i="4"/>
  <c r="D8" i="4" s="1"/>
  <c r="AB9" i="4"/>
  <c r="D9" i="4" s="1"/>
  <c r="AB10" i="4"/>
  <c r="D10" i="4" s="1"/>
  <c r="AB11" i="4"/>
  <c r="D11" i="4" s="1"/>
  <c r="AB12" i="4"/>
  <c r="D12" i="4" s="1"/>
  <c r="AB13" i="4"/>
  <c r="D13" i="4" s="1"/>
  <c r="AB14" i="4"/>
  <c r="D14" i="4" s="1"/>
  <c r="AB15" i="4"/>
  <c r="D15" i="4" s="1"/>
  <c r="AB16" i="4"/>
  <c r="D16" i="4" s="1"/>
  <c r="AB17" i="4"/>
  <c r="D17" i="4" s="1"/>
  <c r="AB18" i="4"/>
  <c r="D18" i="4" s="1"/>
  <c r="AB19" i="4"/>
  <c r="D19" i="4" s="1"/>
  <c r="AB20" i="4"/>
  <c r="D20" i="4" s="1"/>
  <c r="AB21" i="4"/>
  <c r="D21" i="4" s="1"/>
  <c r="AB22" i="4"/>
  <c r="D22" i="4" s="1"/>
  <c r="AB23" i="4"/>
  <c r="D23" i="4" s="1"/>
  <c r="AB24" i="4"/>
  <c r="D24" i="4" s="1"/>
  <c r="AB25" i="4"/>
  <c r="D25" i="4" s="1"/>
  <c r="AB26" i="4"/>
  <c r="D26" i="4" s="1"/>
  <c r="AB27" i="4"/>
  <c r="D27" i="4" s="1"/>
  <c r="AB28" i="4"/>
  <c r="D28" i="4" s="1"/>
  <c r="AB29" i="4"/>
  <c r="D29" i="4" s="1"/>
  <c r="AB30" i="4"/>
  <c r="D30" i="4" s="1"/>
  <c r="AB31" i="4"/>
  <c r="D31" i="4" s="1"/>
  <c r="AB2" i="4"/>
  <c r="D2" i="4" s="1"/>
  <c r="E6" i="9"/>
  <c r="E26" i="9"/>
  <c r="E5" i="9"/>
  <c r="E13" i="9"/>
  <c r="E27" i="9"/>
  <c r="E8" i="9"/>
  <c r="E14" i="9"/>
  <c r="E16" i="9"/>
  <c r="E24" i="9"/>
  <c r="E25" i="9"/>
  <c r="E30" i="9"/>
  <c r="E4" i="9"/>
  <c r="E18" i="9"/>
  <c r="E29" i="9"/>
  <c r="E15" i="9"/>
  <c r="E31" i="9"/>
  <c r="E2" i="9"/>
  <c r="E10" i="9"/>
  <c r="E12" i="9"/>
  <c r="E7" i="9"/>
  <c r="E3" i="9"/>
  <c r="E11" i="9"/>
  <c r="E9" i="9"/>
  <c r="E22" i="9"/>
  <c r="E17" i="9"/>
  <c r="E23" i="9"/>
  <c r="E21" i="9"/>
  <c r="E20" i="9"/>
  <c r="E28" i="9"/>
  <c r="E19" i="9"/>
  <c r="Z17" i="2"/>
  <c r="Z18" i="2"/>
  <c r="Z19" i="2"/>
  <c r="Z20" i="2"/>
  <c r="Z21" i="2"/>
  <c r="Z22" i="2"/>
  <c r="Z23" i="2"/>
  <c r="Z24" i="2"/>
  <c r="Z25" i="2"/>
  <c r="Z26" i="2"/>
  <c r="U26" i="2"/>
  <c r="U27" i="2"/>
  <c r="U28" i="2"/>
  <c r="U29" i="2"/>
  <c r="U30" i="2"/>
  <c r="U31" i="2"/>
  <c r="U3" i="2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" i="2"/>
  <c r="G30" i="5" l="1"/>
  <c r="G26" i="5"/>
  <c r="G22" i="5"/>
  <c r="G18" i="5"/>
  <c r="G14" i="5"/>
  <c r="G10" i="5"/>
  <c r="G6" i="5"/>
  <c r="G12" i="5"/>
  <c r="H29" i="4"/>
  <c r="H21" i="4"/>
  <c r="H13" i="4"/>
  <c r="H5" i="4"/>
  <c r="H30" i="4"/>
  <c r="H26" i="4"/>
  <c r="H22" i="4"/>
  <c r="H18" i="4"/>
  <c r="H14" i="4"/>
  <c r="H10" i="4"/>
  <c r="H6" i="4"/>
  <c r="H27" i="4"/>
  <c r="H19" i="4"/>
  <c r="H11" i="4"/>
  <c r="H3" i="4"/>
  <c r="H2" i="4"/>
  <c r="H25" i="4"/>
  <c r="H17" i="4"/>
  <c r="H9" i="4"/>
  <c r="H28" i="4"/>
  <c r="H24" i="4"/>
  <c r="H20" i="4"/>
  <c r="H16" i="4"/>
  <c r="H12" i="4"/>
  <c r="H8" i="4"/>
  <c r="H4" i="4"/>
  <c r="H31" i="4"/>
  <c r="H23" i="4"/>
  <c r="H15" i="4"/>
  <c r="H7" i="4"/>
  <c r="Z16" i="2"/>
  <c r="Z3" i="2"/>
  <c r="Z4" i="2"/>
  <c r="Z5" i="2"/>
  <c r="Z6" i="2"/>
  <c r="Z7" i="2"/>
  <c r="Z8" i="2"/>
  <c r="Z9" i="2"/>
  <c r="Z10" i="2"/>
  <c r="Z11" i="2"/>
  <c r="Z12" i="2"/>
  <c r="Z13" i="2"/>
  <c r="Z14" i="2"/>
  <c r="Z15" i="2"/>
  <c r="Z2" i="2"/>
</calcChain>
</file>

<file path=xl/sharedStrings.xml><?xml version="1.0" encoding="utf-8"?>
<sst xmlns="http://schemas.openxmlformats.org/spreadsheetml/2006/main" count="901" uniqueCount="232">
  <si>
    <t>JMÉNO</t>
  </si>
  <si>
    <t>START</t>
  </si>
  <si>
    <t>Pořadí</t>
  </si>
  <si>
    <t>CÍL</t>
  </si>
  <si>
    <t>celkem TB</t>
  </si>
  <si>
    <t>Pořadí PSP</t>
  </si>
  <si>
    <t>Pořadí 1.denní</t>
  </si>
  <si>
    <t>Jméno řidiče</t>
  </si>
  <si>
    <t>Jméno spolujezdce</t>
  </si>
  <si>
    <t>PSP</t>
  </si>
  <si>
    <t>Startovní číslo</t>
  </si>
  <si>
    <t>TB noční</t>
  </si>
  <si>
    <t>TB denní2</t>
  </si>
  <si>
    <t>TB celkem</t>
  </si>
  <si>
    <t>čas</t>
  </si>
  <si>
    <t>TB za prvky</t>
  </si>
  <si>
    <t>sk1</t>
  </si>
  <si>
    <t>sk2</t>
  </si>
  <si>
    <t>sk3</t>
  </si>
  <si>
    <t>sk4</t>
  </si>
  <si>
    <t>sk5</t>
  </si>
  <si>
    <t>sk6</t>
  </si>
  <si>
    <t>sk7</t>
  </si>
  <si>
    <t>sk8</t>
  </si>
  <si>
    <t>sk9</t>
  </si>
  <si>
    <t>sk10</t>
  </si>
  <si>
    <t>sk11</t>
  </si>
  <si>
    <t>sk12</t>
  </si>
  <si>
    <t>ČK 1</t>
  </si>
  <si>
    <t>sk13</t>
  </si>
  <si>
    <t>sú1</t>
  </si>
  <si>
    <t>sú2</t>
  </si>
  <si>
    <t>sú3</t>
  </si>
  <si>
    <t>sú4</t>
  </si>
  <si>
    <t>sú5</t>
  </si>
  <si>
    <t>sú6</t>
  </si>
  <si>
    <t>sú7</t>
  </si>
  <si>
    <t>sú8</t>
  </si>
  <si>
    <t>Pořadí JZ</t>
  </si>
  <si>
    <t>suma SK</t>
  </si>
  <si>
    <t>POŘADÍ</t>
  </si>
  <si>
    <t>suma SÚ</t>
  </si>
  <si>
    <t>celkemSÚ</t>
  </si>
  <si>
    <t>celkemSk</t>
  </si>
  <si>
    <t>Tajenka</t>
  </si>
  <si>
    <t>SÚ (1-4)</t>
  </si>
  <si>
    <t>suma sk</t>
  </si>
  <si>
    <t>Body PSP</t>
  </si>
  <si>
    <t>Body noční etapa</t>
  </si>
  <si>
    <t>Body celkem</t>
  </si>
  <si>
    <t>ČK 2</t>
  </si>
  <si>
    <t>TB denní1</t>
  </si>
  <si>
    <t>JZD</t>
  </si>
  <si>
    <t>Dopitová Kateřina</t>
  </si>
  <si>
    <t>Vránová Martina</t>
  </si>
  <si>
    <t>Charvátová Lada</t>
  </si>
  <si>
    <t>Brynda Michal</t>
  </si>
  <si>
    <t>Soušková Věra</t>
  </si>
  <si>
    <t>Zikl Zdeněk</t>
  </si>
  <si>
    <t>Haluzová Marie</t>
  </si>
  <si>
    <t>Türkottová Alena</t>
  </si>
  <si>
    <t>Rejmonová Eva</t>
  </si>
  <si>
    <t>Vágner Pavel</t>
  </si>
  <si>
    <t>Hora Karel</t>
  </si>
  <si>
    <t>Bock Václav</t>
  </si>
  <si>
    <t>Hloušek Karel</t>
  </si>
  <si>
    <t>Jíša Petr</t>
  </si>
  <si>
    <t>Jíšová Martina</t>
  </si>
  <si>
    <t>Ropek Vladimír</t>
  </si>
  <si>
    <t>Chleborádová Milena</t>
  </si>
  <si>
    <t>Suk Petr</t>
  </si>
  <si>
    <t>Češka Petr</t>
  </si>
  <si>
    <t>Češková Martina</t>
  </si>
  <si>
    <t>Šulcová Miluše</t>
  </si>
  <si>
    <t>Vágnerová Karolína</t>
  </si>
  <si>
    <t>Stana Miloš</t>
  </si>
  <si>
    <t>Pořadí nové</t>
  </si>
  <si>
    <t>sk14</t>
  </si>
  <si>
    <t>sk15</t>
  </si>
  <si>
    <t>sk16</t>
  </si>
  <si>
    <t>sk17</t>
  </si>
  <si>
    <t>Dufková Alex</t>
  </si>
  <si>
    <t>Grůzová Dominika</t>
  </si>
  <si>
    <t>Hádek Roman</t>
  </si>
  <si>
    <t>Hladík Jiří</t>
  </si>
  <si>
    <t>Jarošová Nikola</t>
  </si>
  <si>
    <t>Moravec Adam</t>
  </si>
  <si>
    <t>Oškera Vladimír</t>
  </si>
  <si>
    <t>Zouzal Honza</t>
  </si>
  <si>
    <t>Blažková Barbora</t>
  </si>
  <si>
    <t>Martin</t>
  </si>
  <si>
    <t>Helclová Jana</t>
  </si>
  <si>
    <t>Fraňková Kristýna</t>
  </si>
  <si>
    <t>Šomek Marcel</t>
  </si>
  <si>
    <t>Rupertová Amálie</t>
  </si>
  <si>
    <t>Suk Erik</t>
  </si>
  <si>
    <t>Šulc Petr</t>
  </si>
  <si>
    <t xml:space="preserve">Suk Robin </t>
  </si>
  <si>
    <t>Suková Zora</t>
  </si>
  <si>
    <t>Volauf Mojmír</t>
  </si>
  <si>
    <t xml:space="preserve">Sokolíková Kateřina </t>
  </si>
  <si>
    <t xml:space="preserve">Wildová Sofie </t>
  </si>
  <si>
    <t>Horová Natálie</t>
  </si>
  <si>
    <t>Türkott Josef</t>
  </si>
  <si>
    <t>Jaceňková Monika</t>
  </si>
  <si>
    <t>Bryndová Petra</t>
  </si>
  <si>
    <t>Dobrošovič Lubomír</t>
  </si>
  <si>
    <t>Jarošová Marcela</t>
  </si>
  <si>
    <t>Šemelíková Jolana</t>
  </si>
  <si>
    <t>Kočíb Jiří</t>
  </si>
  <si>
    <t>Broučková Ivana</t>
  </si>
  <si>
    <t>Červenka Martin</t>
  </si>
  <si>
    <t>Oškerová Silvia</t>
  </si>
  <si>
    <t>Mifková Petra</t>
  </si>
  <si>
    <t>Suková Marcela</t>
  </si>
  <si>
    <t>Turková Gabriela</t>
  </si>
  <si>
    <t>Türkott Stanislav</t>
  </si>
  <si>
    <t>Nohejl Lubomír</t>
  </si>
  <si>
    <t>Podradská Bára</t>
  </si>
  <si>
    <t>Spolujezdec</t>
  </si>
  <si>
    <t>Další posádka</t>
  </si>
  <si>
    <t>SK (1-17)</t>
  </si>
  <si>
    <t>Dolínková Zuzana</t>
  </si>
  <si>
    <t>Dobrošovičová Lenka</t>
  </si>
  <si>
    <t>Hájek Pavel</t>
  </si>
  <si>
    <t>Hloušek Kamil</t>
  </si>
  <si>
    <t>Hloušková Hana</t>
  </si>
  <si>
    <t>Klemešová Jana</t>
  </si>
  <si>
    <t>Štěpánková Pavla</t>
  </si>
  <si>
    <t>Kronos Jan</t>
  </si>
  <si>
    <t>Borovička David</t>
  </si>
  <si>
    <t>Kronos Martin</t>
  </si>
  <si>
    <t>Kronosová Lenka</t>
  </si>
  <si>
    <t>Brynda, Bryndová</t>
  </si>
  <si>
    <t>Češka, Češková</t>
  </si>
  <si>
    <t>Dobrošovičová, Dobrošovič</t>
  </si>
  <si>
    <t>Dolínková, Charvátová</t>
  </si>
  <si>
    <t>Dopitová, Jarošová</t>
  </si>
  <si>
    <t>Dufková, Bock</t>
  </si>
  <si>
    <t>Grůzová, Vágnerová</t>
  </si>
  <si>
    <t>Hladík, Haluzová</t>
  </si>
  <si>
    <t>Hloušek, Hloušková</t>
  </si>
  <si>
    <t>Hloušek, Kočíb</t>
  </si>
  <si>
    <t>Jarošová, Broučková</t>
  </si>
  <si>
    <t>Jíšová, Jíša</t>
  </si>
  <si>
    <t>Klemešová, Štěpánková</t>
  </si>
  <si>
    <t>Kronos, Borovička</t>
  </si>
  <si>
    <t>Kronos, Kronosová</t>
  </si>
  <si>
    <t>Moravec, Červenka</t>
  </si>
  <si>
    <t>Oškera, Oškerová</t>
  </si>
  <si>
    <t>Rejmonová, Mifková</t>
  </si>
  <si>
    <t>Ropek, Chleborádová</t>
  </si>
  <si>
    <t>Soušková, Zikl</t>
  </si>
  <si>
    <t>Šulcová, Turková</t>
  </si>
  <si>
    <t>Türkottová, Türkott</t>
  </si>
  <si>
    <t>Vágner, Hora</t>
  </si>
  <si>
    <t>Vránová, Nohejl</t>
  </si>
  <si>
    <t>Zouzal, Podradská</t>
  </si>
  <si>
    <t>Martinovičová Daniela</t>
  </si>
  <si>
    <t>Stana, Martinovičová</t>
  </si>
  <si>
    <t>Posádka</t>
  </si>
  <si>
    <t>Brychová Petra</t>
  </si>
  <si>
    <t>Brychová, Jaceňková</t>
  </si>
  <si>
    <t>Hájek, Turek</t>
  </si>
  <si>
    <t>Turek Stanislav</t>
  </si>
  <si>
    <t>Suk, Suková</t>
  </si>
  <si>
    <t>Hádek, Šomek</t>
  </si>
  <si>
    <t>1.-3.</t>
  </si>
  <si>
    <t>4.</t>
  </si>
  <si>
    <t>5.</t>
  </si>
  <si>
    <t>6.-10.</t>
  </si>
  <si>
    <t>11.-12.</t>
  </si>
  <si>
    <t>13.-14.</t>
  </si>
  <si>
    <t>15.-19.</t>
  </si>
  <si>
    <t>20.-23.</t>
  </si>
  <si>
    <t>24.-27.</t>
  </si>
  <si>
    <t>28.-30.</t>
  </si>
  <si>
    <t>SK(1-10)</t>
  </si>
  <si>
    <t>SÚ(1-3)</t>
  </si>
  <si>
    <t>1.</t>
  </si>
  <si>
    <t>2.-5.</t>
  </si>
  <si>
    <t>6.-7.</t>
  </si>
  <si>
    <t>8.-10.</t>
  </si>
  <si>
    <t>11.</t>
  </si>
  <si>
    <t>15.-16.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</si>
  <si>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</si>
  <si>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</si>
  <si>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</si>
  <si>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</si>
  <si>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</si>
  <si>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</si>
  <si>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</si>
  <si>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</si>
  <si>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</si>
  <si>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</si>
  <si>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</si>
  <si>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1.-2.</t>
  </si>
  <si>
    <t>3.</t>
  </si>
  <si>
    <t>6.</t>
  </si>
  <si>
    <t>7.-8.</t>
  </si>
  <si>
    <t>9.-10.</t>
  </si>
  <si>
    <t>12.</t>
  </si>
  <si>
    <t>13.</t>
  </si>
  <si>
    <t>14.</t>
  </si>
  <si>
    <t>13.-15.</t>
  </si>
  <si>
    <t>16.-17.</t>
  </si>
  <si>
    <t>18.-20.</t>
  </si>
  <si>
    <t>17.</t>
  </si>
  <si>
    <t>18.-19.</t>
  </si>
  <si>
    <t>sk18</t>
  </si>
  <si>
    <t>sk19</t>
  </si>
  <si>
    <t>sk20</t>
  </si>
  <si>
    <t>sk21</t>
  </si>
  <si>
    <t>sk22</t>
  </si>
  <si>
    <t>sk23</t>
  </si>
  <si>
    <t>SK (3-23)</t>
  </si>
  <si>
    <t>Taj.</t>
  </si>
  <si>
    <t>2.</t>
  </si>
  <si>
    <t>7.</t>
  </si>
  <si>
    <t>8.</t>
  </si>
  <si>
    <t>9.</t>
  </si>
  <si>
    <t>10.</t>
  </si>
  <si>
    <t>15.</t>
  </si>
  <si>
    <t>16.</t>
  </si>
  <si>
    <t>18.</t>
  </si>
  <si>
    <t>19.</t>
  </si>
  <si>
    <t>22.-23.</t>
  </si>
  <si>
    <t>sú9</t>
  </si>
  <si>
    <t>SÚ (5-9)</t>
  </si>
  <si>
    <r>
      <t xml:space="preserve">EVA  A  ADAM  2016 -  </t>
    </r>
    <r>
      <rPr>
        <b/>
        <sz val="20"/>
        <rFont val="Arial CE"/>
        <charset val="238"/>
      </rPr>
      <t>ABSOLUTNÍ   POŘADÍ</t>
    </r>
  </si>
  <si>
    <t>Dámské posádky</t>
  </si>
  <si>
    <t>Řidič a řidička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</si>
</sst>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sz val="16"/>
      <name val="Arial CE"/>
      <family val="2"/>
      <charset val="238"/>
    </font>
    <font>
      <b/>
      <sz val="16"/>
      <name val="Arial CE"/>
      <charset val="238"/>
    </font>
    <font>
      <b/>
      <sz val="20"/>
      <name val="Arial CE"/>
      <charset val="238"/>
    </font>
    <font>
      <b/>
      <sz val="11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2" fillId="0" borderId="0"/>
  </cellStyleXfs>
  <cellXfs count="164">
    <xf numFmtId="0" fontId="0" fillId="0" borderId="0" xfId="0"/>
    <xf numFmtId="0" fontId="2" fillId="0" borderId="1" xfId="1" applyFill="1" applyBorder="1"/>
    <xf numFmtId="0" fontId="0" fillId="0" borderId="0" xfId="0" applyFill="1"/>
    <xf numFmtId="0" fontId="0" fillId="0" borderId="1" xfId="0" applyBorder="1"/>
    <xf numFmtId="0" fontId="0" fillId="0" borderId="1" xfId="0" applyFill="1" applyBorder="1"/>
    <xf numFmtId="0" fontId="1" fillId="0" borderId="1" xfId="1" applyFont="1" applyBorder="1" applyAlignment="1">
      <alignment horizontal="center" vertical="center"/>
    </xf>
    <xf numFmtId="0" fontId="1" fillId="0" borderId="3" xfId="1" applyFont="1" applyBorder="1" applyAlignment="1">
      <alignment horizontal="center" vertical="center"/>
    </xf>
    <xf numFmtId="0" fontId="3" fillId="0" borderId="0" xfId="2"/>
    <xf numFmtId="0" fontId="6" fillId="0" borderId="0" xfId="2" applyFont="1" applyBorder="1" applyAlignment="1">
      <alignment horizontal="center"/>
    </xf>
    <xf numFmtId="0" fontId="8" fillId="0" borderId="0" xfId="2" applyFont="1" applyBorder="1" applyAlignment="1">
      <alignment horizontal="center"/>
    </xf>
    <xf numFmtId="0" fontId="2" fillId="0" borderId="1" xfId="3" applyFill="1" applyBorder="1"/>
    <xf numFmtId="0" fontId="6" fillId="0" borderId="0" xfId="2" applyFont="1" applyBorder="1" applyAlignment="1"/>
    <xf numFmtId="0" fontId="0" fillId="0" borderId="0" xfId="0" applyAlignment="1"/>
    <xf numFmtId="0" fontId="0" fillId="0" borderId="0" xfId="0" applyAlignment="1">
      <alignment horizontal="center"/>
    </xf>
    <xf numFmtId="0" fontId="7" fillId="0" borderId="0" xfId="2" applyFont="1" applyBorder="1" applyAlignment="1"/>
    <xf numFmtId="0" fontId="7" fillId="3" borderId="0" xfId="2" applyFont="1" applyFill="1" applyBorder="1" applyAlignment="1"/>
    <xf numFmtId="0" fontId="7" fillId="0" borderId="0" xfId="2" applyFont="1" applyAlignment="1"/>
    <xf numFmtId="0" fontId="2" fillId="0" borderId="1" xfId="1" applyBorder="1" applyAlignment="1">
      <alignment horizontal="center"/>
    </xf>
    <xf numFmtId="0" fontId="2" fillId="0" borderId="1" xfId="1" applyFill="1" applyBorder="1" applyAlignment="1">
      <alignment horizontal="center"/>
    </xf>
    <xf numFmtId="0" fontId="0" fillId="0" borderId="0" xfId="0" applyFill="1" applyBorder="1"/>
    <xf numFmtId="0" fontId="0" fillId="0" borderId="3" xfId="0" applyBorder="1"/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4" xfId="3" applyFill="1" applyBorder="1"/>
    <xf numFmtId="0" fontId="11" fillId="2" borderId="1" xfId="2" applyFont="1" applyFill="1" applyBorder="1" applyAlignment="1">
      <alignment horizontal="center"/>
    </xf>
    <xf numFmtId="0" fontId="2" fillId="0" borderId="14" xfId="1" applyBorder="1" applyAlignment="1">
      <alignment horizontal="center"/>
    </xf>
    <xf numFmtId="0" fontId="0" fillId="0" borderId="14" xfId="0" applyBorder="1"/>
    <xf numFmtId="0" fontId="0" fillId="0" borderId="8" xfId="0" applyBorder="1"/>
    <xf numFmtId="0" fontId="0" fillId="5" borderId="1" xfId="0" applyFill="1" applyBorder="1"/>
    <xf numFmtId="0" fontId="0" fillId="6" borderId="0" xfId="0" applyFill="1" applyBorder="1" applyAlignment="1">
      <alignment horizontal="center"/>
    </xf>
    <xf numFmtId="0" fontId="0" fillId="6" borderId="0" xfId="0" applyFill="1" applyBorder="1"/>
    <xf numFmtId="0" fontId="2" fillId="0" borderId="3" xfId="1" applyFill="1" applyBorder="1" applyAlignment="1">
      <alignment horizontal="center"/>
    </xf>
    <xf numFmtId="0" fontId="0" fillId="0" borderId="1" xfId="0" applyFill="1" applyBorder="1" applyAlignment="1"/>
    <xf numFmtId="0" fontId="0" fillId="6" borderId="1" xfId="0" applyFill="1" applyBorder="1"/>
    <xf numFmtId="0" fontId="0" fillId="6" borderId="0" xfId="0" applyFill="1"/>
    <xf numFmtId="0" fontId="0" fillId="0" borderId="3" xfId="0" applyFill="1" applyBorder="1"/>
    <xf numFmtId="0" fontId="2" fillId="0" borderId="0" xfId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1" xfId="1" applyFont="1" applyBorder="1" applyAlignment="1">
      <alignment horizontal="center" vertical="center" wrapText="1"/>
    </xf>
    <xf numFmtId="16" fontId="4" fillId="0" borderId="1" xfId="2" quotePrefix="1" applyNumberFormat="1" applyFont="1" applyBorder="1" applyAlignment="1">
      <alignment horizontal="center" vertical="center"/>
    </xf>
    <xf numFmtId="0" fontId="11" fillId="2" borderId="0" xfId="2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5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11" fillId="0" borderId="1" xfId="2" applyFont="1" applyFill="1" applyBorder="1" applyAlignment="1">
      <alignment horizontal="center" vertical="center"/>
    </xf>
    <xf numFmtId="0" fontId="11" fillId="4" borderId="1" xfId="2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/>
    </xf>
    <xf numFmtId="0" fontId="5" fillId="6" borderId="1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16" fontId="4" fillId="0" borderId="6" xfId="2" quotePrefix="1" applyNumberFormat="1" applyFont="1" applyBorder="1" applyAlignment="1">
      <alignment horizontal="center" vertical="center" wrapText="1"/>
    </xf>
    <xf numFmtId="16" fontId="4" fillId="0" borderId="0" xfId="2" quotePrefix="1" applyNumberFormat="1" applyFont="1" applyBorder="1" applyAlignment="1">
      <alignment horizontal="center" vertical="center" wrapText="1"/>
    </xf>
    <xf numFmtId="0" fontId="11" fillId="2" borderId="0" xfId="2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6" borderId="0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3" applyFill="1" applyBorder="1"/>
    <xf numFmtId="0" fontId="2" fillId="0" borderId="0" xfId="1" applyFill="1" applyBorder="1"/>
    <xf numFmtId="0" fontId="1" fillId="0" borderId="0" xfId="0" applyFont="1" applyBorder="1" applyAlignment="1">
      <alignment horizontal="center"/>
    </xf>
    <xf numFmtId="0" fontId="1" fillId="0" borderId="0" xfId="1" applyFont="1" applyBorder="1" applyAlignment="1">
      <alignment horizontal="center" vertical="center"/>
    </xf>
    <xf numFmtId="0" fontId="1" fillId="0" borderId="0" xfId="0" applyFont="1" applyBorder="1"/>
    <xf numFmtId="0" fontId="1" fillId="0" borderId="1" xfId="1" applyFont="1" applyFill="1" applyBorder="1" applyAlignment="1">
      <alignment horizontal="center" vertical="center"/>
    </xf>
    <xf numFmtId="0" fontId="1" fillId="0" borderId="1" xfId="0" applyFont="1" applyFill="1" applyBorder="1"/>
    <xf numFmtId="0" fontId="0" fillId="0" borderId="16" xfId="0" applyBorder="1"/>
    <xf numFmtId="0" fontId="0" fillId="0" borderId="11" xfId="0" applyBorder="1"/>
    <xf numFmtId="0" fontId="14" fillId="0" borderId="1" xfId="1" applyFont="1" applyBorder="1" applyAlignment="1">
      <alignment horizontal="center"/>
    </xf>
    <xf numFmtId="0" fontId="14" fillId="0" borderId="1" xfId="0" applyFont="1" applyFill="1" applyBorder="1"/>
    <xf numFmtId="0" fontId="14" fillId="0" borderId="1" xfId="0" applyFont="1" applyBorder="1"/>
    <xf numFmtId="0" fontId="14" fillId="0" borderId="1" xfId="1" applyFont="1" applyFill="1" applyBorder="1" applyAlignment="1">
      <alignment horizontal="center"/>
    </xf>
    <xf numFmtId="0" fontId="16" fillId="0" borderId="1" xfId="1" applyFont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7" fillId="5" borderId="1" xfId="0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15" fillId="0" borderId="1" xfId="1" applyFont="1" applyBorder="1" applyAlignment="1">
      <alignment horizontal="center" vertical="center"/>
    </xf>
    <xf numFmtId="0" fontId="15" fillId="0" borderId="1" xfId="1" applyFont="1" applyFill="1" applyBorder="1" applyAlignment="1">
      <alignment horizontal="center" vertical="center"/>
    </xf>
    <xf numFmtId="0" fontId="15" fillId="0" borderId="14" xfId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5" fillId="0" borderId="1" xfId="3" applyFont="1" applyFill="1" applyBorder="1" applyAlignment="1">
      <alignment vertical="center" wrapText="1"/>
    </xf>
    <xf numFmtId="0" fontId="15" fillId="0" borderId="0" xfId="3" applyFont="1" applyFill="1" applyBorder="1" applyAlignment="1">
      <alignment vertical="center" wrapText="1"/>
    </xf>
    <xf numFmtId="0" fontId="15" fillId="0" borderId="1" xfId="1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5" fillId="0" borderId="1" xfId="0" applyFont="1" applyFill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15" fillId="0" borderId="14" xfId="0" applyFont="1" applyBorder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4" fillId="6" borderId="1" xfId="0" applyFont="1" applyFill="1" applyBorder="1"/>
    <xf numFmtId="0" fontId="14" fillId="0" borderId="1" xfId="3" applyFont="1" applyFill="1" applyBorder="1" applyAlignment="1">
      <alignment wrapText="1"/>
    </xf>
    <xf numFmtId="0" fontId="14" fillId="0" borderId="1" xfId="1" applyFont="1" applyFill="1" applyBorder="1" applyAlignment="1">
      <alignment wrapText="1"/>
    </xf>
    <xf numFmtId="0" fontId="14" fillId="0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14" fillId="0" borderId="1" xfId="1" applyFont="1" applyBorder="1" applyAlignment="1">
      <alignment horizontal="center" vertical="center"/>
    </xf>
    <xf numFmtId="0" fontId="14" fillId="0" borderId="1" xfId="3" applyFont="1" applyFill="1" applyBorder="1" applyAlignment="1">
      <alignment vertical="center" wrapText="1"/>
    </xf>
    <xf numFmtId="0" fontId="14" fillId="0" borderId="1" xfId="0" applyFont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0" fontId="13" fillId="0" borderId="1" xfId="0" applyFont="1" applyBorder="1" applyAlignment="1">
      <alignment vertical="center"/>
    </xf>
    <xf numFmtId="16" fontId="13" fillId="0" borderId="1" xfId="0" applyNumberFormat="1" applyFont="1" applyBorder="1" applyAlignment="1">
      <alignment vertical="center"/>
    </xf>
    <xf numFmtId="0" fontId="4" fillId="0" borderId="1" xfId="2" applyFont="1" applyFill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horizontal="center" vertical="center"/>
    </xf>
    <xf numFmtId="0" fontId="13" fillId="6" borderId="0" xfId="0" applyFont="1" applyFill="1" applyBorder="1" applyAlignment="1">
      <alignment vertical="center"/>
    </xf>
    <xf numFmtId="16" fontId="13" fillId="6" borderId="0" xfId="0" applyNumberFormat="1" applyFont="1" applyFill="1" applyBorder="1" applyAlignment="1">
      <alignment vertical="center"/>
    </xf>
    <xf numFmtId="0" fontId="12" fillId="6" borderId="0" xfId="0" applyFont="1" applyFill="1" applyBorder="1" applyAlignment="1">
      <alignment horizontal="center" vertical="center"/>
    </xf>
    <xf numFmtId="0" fontId="14" fillId="6" borderId="6" xfId="0" applyFont="1" applyFill="1" applyBorder="1"/>
    <xf numFmtId="0" fontId="14" fillId="0" borderId="14" xfId="1" applyFont="1" applyBorder="1" applyAlignment="1">
      <alignment horizontal="center"/>
    </xf>
    <xf numFmtId="0" fontId="18" fillId="0" borderId="1" xfId="0" applyFont="1" applyBorder="1" applyAlignment="1">
      <alignment vertical="center"/>
    </xf>
    <xf numFmtId="0" fontId="18" fillId="6" borderId="1" xfId="0" applyFont="1" applyFill="1" applyBorder="1" applyAlignment="1">
      <alignment vertical="center"/>
    </xf>
    <xf numFmtId="0" fontId="18" fillId="0" borderId="3" xfId="0" applyFont="1" applyBorder="1" applyAlignment="1">
      <alignment vertical="center"/>
    </xf>
    <xf numFmtId="0" fontId="18" fillId="0" borderId="8" xfId="0" applyFont="1" applyBorder="1" applyAlignment="1">
      <alignment vertical="center"/>
    </xf>
    <xf numFmtId="0" fontId="19" fillId="0" borderId="1" xfId="0" applyFont="1" applyBorder="1"/>
    <xf numFmtId="0" fontId="2" fillId="0" borderId="17" xfId="1" applyBorder="1" applyAlignment="1">
      <alignment horizontal="center"/>
    </xf>
    <xf numFmtId="0" fontId="2" fillId="0" borderId="17" xfId="3" applyFill="1" applyBorder="1"/>
    <xf numFmtId="0" fontId="0" fillId="0" borderId="17" xfId="0" applyBorder="1"/>
    <xf numFmtId="20" fontId="0" fillId="0" borderId="1" xfId="0" applyNumberFormat="1" applyBorder="1"/>
    <xf numFmtId="0" fontId="6" fillId="0" borderId="0" xfId="2" applyFont="1" applyBorder="1" applyAlignment="1">
      <alignment wrapText="1"/>
    </xf>
    <xf numFmtId="0" fontId="2" fillId="0" borderId="1" xfId="3" applyFill="1" applyBorder="1" applyAlignment="1">
      <alignment wrapText="1"/>
    </xf>
    <xf numFmtId="0" fontId="2" fillId="0" borderId="1" xfId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4" fillId="2" borderId="12" xfId="2" applyFont="1" applyFill="1" applyBorder="1" applyAlignment="1">
      <alignment horizontal="center" vertical="center" wrapText="1"/>
    </xf>
    <xf numFmtId="0" fontId="4" fillId="0" borderId="13" xfId="2" applyFont="1" applyBorder="1" applyAlignment="1">
      <alignment horizontal="center" vertical="center" wrapText="1"/>
    </xf>
    <xf numFmtId="0" fontId="4" fillId="0" borderId="13" xfId="2" quotePrefix="1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 wrapText="1"/>
    </xf>
    <xf numFmtId="0" fontId="4" fillId="0" borderId="13" xfId="2" quotePrefix="1" applyFont="1" applyBorder="1" applyAlignment="1">
      <alignment horizontal="center" vertical="center" wrapText="1"/>
    </xf>
    <xf numFmtId="0" fontId="4" fillId="4" borderId="13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" fillId="0" borderId="3" xfId="1" applyFill="1" applyBorder="1" applyAlignment="1">
      <alignment horizontal="center" vertical="center"/>
    </xf>
    <xf numFmtId="0" fontId="2" fillId="0" borderId="1" xfId="3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2" fillId="0" borderId="1" xfId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9" fillId="2" borderId="8" xfId="2" applyFont="1" applyFill="1" applyBorder="1" applyAlignment="1">
      <alignment horizontal="center" vertical="center"/>
    </xf>
    <xf numFmtId="0" fontId="9" fillId="2" borderId="9" xfId="2" applyFont="1" applyFill="1" applyBorder="1" applyAlignment="1">
      <alignment horizontal="center" vertical="center"/>
    </xf>
    <xf numFmtId="0" fontId="9" fillId="2" borderId="7" xfId="2" applyFont="1" applyFill="1" applyBorder="1" applyAlignment="1">
      <alignment horizontal="center" vertical="center"/>
    </xf>
    <xf numFmtId="0" fontId="9" fillId="2" borderId="2" xfId="2" applyFont="1" applyFill="1" applyBorder="1" applyAlignment="1">
      <alignment horizontal="center" vertical="center"/>
    </xf>
    <xf numFmtId="0" fontId="9" fillId="2" borderId="5" xfId="2" applyFont="1" applyFill="1" applyBorder="1" applyAlignment="1">
      <alignment horizontal="center" vertical="center"/>
    </xf>
    <xf numFmtId="0" fontId="9" fillId="2" borderId="4" xfId="2" applyFont="1" applyFill="1" applyBorder="1" applyAlignment="1">
      <alignment horizontal="center" vertical="center"/>
    </xf>
  </cellXfs>
  <cellStyles count="4">
    <cellStyle name="Normal 2" xfId="1"/>
    <cellStyle name="Normální" xfId="0" builtinId="0"/>
    <cellStyle name="Normální 2" xfId="2"/>
    <cellStyle name="Normální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1" sqref="C1"/>
    </sheetView>
  </sheetViews>
  <sheetFormatPr defaultRowHeight="15" x14ac:dyDescent="0.25"/>
  <cols>
    <col min="1" max="1" width="14.28515625" style="13" bestFit="1" customWidth="1"/>
    <col min="2" max="2" width="22.7109375" style="2" bestFit="1" customWidth="1"/>
    <col min="3" max="3" width="20.140625" style="2" bestFit="1" customWidth="1"/>
    <col min="4" max="4" width="19" bestFit="1" customWidth="1"/>
    <col min="5" max="6" width="15.5703125" bestFit="1" customWidth="1"/>
    <col min="7" max="7" width="14.7109375" bestFit="1" customWidth="1"/>
    <col min="8" max="8" width="14.7109375" style="38" customWidth="1"/>
    <col min="9" max="9" width="14.28515625" style="39" bestFit="1" customWidth="1"/>
    <col min="10" max="10" width="25.28515625" style="38" bestFit="1" customWidth="1"/>
  </cols>
  <sheetData>
    <row r="1" spans="1:10" x14ac:dyDescent="0.25">
      <c r="A1" s="5" t="s">
        <v>10</v>
      </c>
      <c r="B1" s="74" t="s">
        <v>0</v>
      </c>
      <c r="C1" s="75" t="s">
        <v>119</v>
      </c>
      <c r="D1" s="155" t="s">
        <v>120</v>
      </c>
      <c r="E1" s="156"/>
      <c r="F1" s="156"/>
      <c r="G1" s="157"/>
      <c r="H1" s="71"/>
      <c r="I1" s="72" t="s">
        <v>10</v>
      </c>
      <c r="J1" s="73" t="s">
        <v>160</v>
      </c>
    </row>
    <row r="2" spans="1:10" x14ac:dyDescent="0.25">
      <c r="A2" s="17">
        <v>10</v>
      </c>
      <c r="B2" s="24" t="s">
        <v>129</v>
      </c>
      <c r="C2" s="24" t="s">
        <v>130</v>
      </c>
      <c r="D2" s="20"/>
      <c r="E2" s="76"/>
      <c r="F2" s="76"/>
      <c r="G2" s="77"/>
      <c r="I2" s="37">
        <v>32</v>
      </c>
      <c r="J2" s="69" t="s">
        <v>162</v>
      </c>
    </row>
    <row r="3" spans="1:10" x14ac:dyDescent="0.25">
      <c r="A3" s="17">
        <v>11</v>
      </c>
      <c r="B3" s="10" t="s">
        <v>125</v>
      </c>
      <c r="C3" s="10" t="s">
        <v>126</v>
      </c>
      <c r="D3" s="3"/>
      <c r="E3" s="3"/>
      <c r="F3" s="3"/>
      <c r="G3" s="3"/>
      <c r="I3" s="37">
        <v>25</v>
      </c>
      <c r="J3" s="69" t="s">
        <v>133</v>
      </c>
    </row>
    <row r="4" spans="1:10" x14ac:dyDescent="0.25">
      <c r="A4" s="17">
        <v>12</v>
      </c>
      <c r="B4" s="10" t="s">
        <v>131</v>
      </c>
      <c r="C4" s="10" t="s">
        <v>132</v>
      </c>
      <c r="D4" s="3"/>
      <c r="E4" s="3"/>
      <c r="F4" s="3"/>
      <c r="G4" s="3"/>
      <c r="I4" s="37">
        <v>16</v>
      </c>
      <c r="J4" s="69" t="s">
        <v>134</v>
      </c>
    </row>
    <row r="5" spans="1:10" x14ac:dyDescent="0.25">
      <c r="A5" s="17">
        <v>13</v>
      </c>
      <c r="B5" s="10" t="s">
        <v>60</v>
      </c>
      <c r="C5" s="10" t="s">
        <v>116</v>
      </c>
      <c r="D5" s="3" t="s">
        <v>103</v>
      </c>
      <c r="E5" s="3"/>
      <c r="F5" s="3"/>
      <c r="G5" s="3"/>
      <c r="I5" s="37">
        <v>29</v>
      </c>
      <c r="J5" s="69" t="s">
        <v>135</v>
      </c>
    </row>
    <row r="6" spans="1:10" x14ac:dyDescent="0.25">
      <c r="A6" s="17">
        <v>14</v>
      </c>
      <c r="B6" s="10" t="s">
        <v>122</v>
      </c>
      <c r="C6" s="10" t="s">
        <v>55</v>
      </c>
      <c r="D6" s="3"/>
      <c r="E6" s="3"/>
      <c r="F6" s="3"/>
      <c r="G6" s="3"/>
      <c r="I6" s="37">
        <v>14</v>
      </c>
      <c r="J6" s="69" t="s">
        <v>136</v>
      </c>
    </row>
    <row r="7" spans="1:10" x14ac:dyDescent="0.25">
      <c r="A7" s="17">
        <v>15</v>
      </c>
      <c r="B7" s="10" t="s">
        <v>127</v>
      </c>
      <c r="C7" s="10" t="s">
        <v>128</v>
      </c>
      <c r="D7" s="3"/>
      <c r="E7" s="3"/>
      <c r="F7" s="3"/>
      <c r="G7" s="3"/>
      <c r="I7" s="37">
        <v>27</v>
      </c>
      <c r="J7" s="69" t="s">
        <v>137</v>
      </c>
    </row>
    <row r="8" spans="1:10" x14ac:dyDescent="0.25">
      <c r="A8" s="17">
        <v>16</v>
      </c>
      <c r="B8" s="10" t="s">
        <v>71</v>
      </c>
      <c r="C8" s="10" t="s">
        <v>72</v>
      </c>
      <c r="D8" s="3"/>
      <c r="E8" s="3"/>
      <c r="F8" s="3"/>
      <c r="G8" s="3"/>
      <c r="I8" s="37">
        <v>24</v>
      </c>
      <c r="J8" s="69" t="s">
        <v>138</v>
      </c>
    </row>
    <row r="9" spans="1:10" s="2" customFormat="1" x14ac:dyDescent="0.25">
      <c r="A9" s="17">
        <v>17</v>
      </c>
      <c r="B9" s="10" t="s">
        <v>68</v>
      </c>
      <c r="C9" s="10" t="s">
        <v>69</v>
      </c>
      <c r="D9" s="3"/>
      <c r="E9" s="3"/>
      <c r="F9" s="3"/>
      <c r="G9" s="3"/>
      <c r="H9" s="38"/>
      <c r="I9" s="37">
        <v>36</v>
      </c>
      <c r="J9" s="69" t="s">
        <v>139</v>
      </c>
    </row>
    <row r="10" spans="1:10" x14ac:dyDescent="0.25">
      <c r="A10" s="17">
        <v>18</v>
      </c>
      <c r="B10" s="10" t="s">
        <v>87</v>
      </c>
      <c r="C10" s="10" t="s">
        <v>112</v>
      </c>
      <c r="D10" s="3"/>
      <c r="E10" s="3"/>
      <c r="F10" s="3"/>
      <c r="G10" s="3"/>
      <c r="I10" s="37">
        <v>19</v>
      </c>
      <c r="J10" s="69" t="s">
        <v>166</v>
      </c>
    </row>
    <row r="11" spans="1:10" x14ac:dyDescent="0.25">
      <c r="A11" s="17">
        <v>19</v>
      </c>
      <c r="B11" s="10" t="s">
        <v>83</v>
      </c>
      <c r="C11" s="3" t="s">
        <v>93</v>
      </c>
      <c r="D11" s="3" t="s">
        <v>92</v>
      </c>
      <c r="F11" s="10" t="s">
        <v>108</v>
      </c>
      <c r="G11" s="3"/>
      <c r="I11" s="37">
        <v>39</v>
      </c>
      <c r="J11" s="69" t="s">
        <v>163</v>
      </c>
    </row>
    <row r="12" spans="1:10" x14ac:dyDescent="0.25">
      <c r="A12" s="17">
        <v>20</v>
      </c>
      <c r="B12" s="10" t="s">
        <v>54</v>
      </c>
      <c r="C12" s="10" t="s">
        <v>117</v>
      </c>
      <c r="D12" s="3" t="s">
        <v>54</v>
      </c>
      <c r="E12" s="3"/>
      <c r="F12" s="3"/>
      <c r="G12" s="3"/>
      <c r="I12" s="37">
        <v>35</v>
      </c>
      <c r="J12" s="69" t="s">
        <v>140</v>
      </c>
    </row>
    <row r="13" spans="1:10" x14ac:dyDescent="0.25">
      <c r="A13" s="17">
        <v>21</v>
      </c>
      <c r="B13" s="10" t="s">
        <v>57</v>
      </c>
      <c r="C13" s="10" t="s">
        <v>58</v>
      </c>
      <c r="D13" s="3"/>
      <c r="E13" s="3"/>
      <c r="F13" s="3"/>
      <c r="G13" s="3"/>
      <c r="I13" s="37">
        <v>11</v>
      </c>
      <c r="J13" s="69" t="s">
        <v>141</v>
      </c>
    </row>
    <row r="14" spans="1:10" x14ac:dyDescent="0.25">
      <c r="A14" s="17">
        <v>22</v>
      </c>
      <c r="B14" s="10" t="s">
        <v>70</v>
      </c>
      <c r="C14" s="10" t="s">
        <v>114</v>
      </c>
      <c r="D14" s="3" t="s">
        <v>95</v>
      </c>
      <c r="E14" s="3" t="s">
        <v>97</v>
      </c>
      <c r="F14" s="3" t="s">
        <v>98</v>
      </c>
      <c r="G14" s="3" t="s">
        <v>99</v>
      </c>
      <c r="I14" s="37">
        <v>33</v>
      </c>
      <c r="J14" s="69" t="s">
        <v>142</v>
      </c>
    </row>
    <row r="15" spans="1:10" x14ac:dyDescent="0.25">
      <c r="A15" s="17">
        <v>23</v>
      </c>
      <c r="B15" s="10" t="s">
        <v>73</v>
      </c>
      <c r="C15" s="10" t="s">
        <v>115</v>
      </c>
      <c r="D15" s="3" t="s">
        <v>96</v>
      </c>
      <c r="E15" s="3"/>
      <c r="F15" s="3"/>
      <c r="G15" s="3"/>
      <c r="I15" s="37">
        <v>26</v>
      </c>
      <c r="J15" s="69" t="s">
        <v>143</v>
      </c>
    </row>
    <row r="16" spans="1:10" x14ac:dyDescent="0.25">
      <c r="A16" s="17">
        <v>24</v>
      </c>
      <c r="B16" s="10" t="s">
        <v>81</v>
      </c>
      <c r="C16" s="10" t="s">
        <v>64</v>
      </c>
      <c r="D16" s="3"/>
      <c r="E16" s="3"/>
      <c r="F16" s="3"/>
      <c r="G16" s="3"/>
      <c r="I16" s="37">
        <v>31</v>
      </c>
      <c r="J16" s="69" t="s">
        <v>144</v>
      </c>
    </row>
    <row r="17" spans="1:10" x14ac:dyDescent="0.25">
      <c r="A17" s="17">
        <v>25</v>
      </c>
      <c r="B17" s="10" t="s">
        <v>56</v>
      </c>
      <c r="C17" s="10" t="s">
        <v>105</v>
      </c>
      <c r="D17" s="3" t="s">
        <v>90</v>
      </c>
      <c r="E17" s="3"/>
      <c r="F17" s="3"/>
      <c r="G17" s="3"/>
      <c r="I17" s="37">
        <v>15</v>
      </c>
      <c r="J17" s="69" t="s">
        <v>145</v>
      </c>
    </row>
    <row r="18" spans="1:10" x14ac:dyDescent="0.25">
      <c r="A18" s="17">
        <v>26</v>
      </c>
      <c r="B18" s="10" t="s">
        <v>85</v>
      </c>
      <c r="C18" s="10" t="s">
        <v>110</v>
      </c>
      <c r="D18" s="3"/>
      <c r="E18" s="3"/>
      <c r="F18" s="3"/>
      <c r="G18" s="3"/>
      <c r="I18" s="37">
        <v>10</v>
      </c>
      <c r="J18" s="69" t="s">
        <v>146</v>
      </c>
    </row>
    <row r="19" spans="1:10" x14ac:dyDescent="0.25">
      <c r="A19" s="17">
        <v>27</v>
      </c>
      <c r="B19" s="10" t="s">
        <v>53</v>
      </c>
      <c r="C19" s="10" t="s">
        <v>107</v>
      </c>
      <c r="D19" s="3" t="s">
        <v>91</v>
      </c>
      <c r="E19" s="3"/>
      <c r="F19" s="3"/>
      <c r="G19" s="3"/>
      <c r="I19" s="37">
        <v>12</v>
      </c>
      <c r="J19" s="69" t="s">
        <v>147</v>
      </c>
    </row>
    <row r="20" spans="1:10" x14ac:dyDescent="0.25">
      <c r="A20" s="17">
        <v>28</v>
      </c>
      <c r="B20" s="1" t="s">
        <v>88</v>
      </c>
      <c r="C20" s="4" t="s">
        <v>118</v>
      </c>
      <c r="D20" s="3"/>
      <c r="E20" s="3"/>
      <c r="F20" s="3"/>
      <c r="G20" s="3"/>
      <c r="I20" s="37">
        <v>38</v>
      </c>
      <c r="J20" s="69" t="s">
        <v>148</v>
      </c>
    </row>
    <row r="21" spans="1:10" x14ac:dyDescent="0.25">
      <c r="A21" s="17">
        <v>29</v>
      </c>
      <c r="B21" s="10" t="s">
        <v>123</v>
      </c>
      <c r="C21" s="10" t="s">
        <v>106</v>
      </c>
      <c r="D21" s="3"/>
      <c r="E21" s="3"/>
      <c r="F21" s="3"/>
      <c r="G21" s="3"/>
      <c r="I21" s="37">
        <v>18</v>
      </c>
      <c r="J21" s="69" t="s">
        <v>149</v>
      </c>
    </row>
    <row r="22" spans="1:10" x14ac:dyDescent="0.25">
      <c r="A22" s="17">
        <v>30</v>
      </c>
      <c r="B22" s="10" t="s">
        <v>61</v>
      </c>
      <c r="C22" s="10" t="s">
        <v>113</v>
      </c>
      <c r="D22" s="3"/>
      <c r="E22" s="3"/>
      <c r="F22" s="3"/>
      <c r="G22" s="3"/>
      <c r="I22" s="37">
        <v>30</v>
      </c>
      <c r="J22" s="69" t="s">
        <v>150</v>
      </c>
    </row>
    <row r="23" spans="1:10" x14ac:dyDescent="0.25">
      <c r="A23" s="17">
        <v>31</v>
      </c>
      <c r="B23" s="10" t="s">
        <v>67</v>
      </c>
      <c r="C23" s="10" t="s">
        <v>66</v>
      </c>
      <c r="D23" s="3"/>
      <c r="E23" s="3"/>
      <c r="F23" s="3"/>
      <c r="G23" s="3"/>
      <c r="I23" s="37">
        <v>17</v>
      </c>
      <c r="J23" s="69" t="s">
        <v>151</v>
      </c>
    </row>
    <row r="24" spans="1:10" x14ac:dyDescent="0.25">
      <c r="A24" s="17">
        <v>32</v>
      </c>
      <c r="B24" s="10" t="s">
        <v>161</v>
      </c>
      <c r="C24" s="10" t="s">
        <v>104</v>
      </c>
      <c r="D24" s="3" t="s">
        <v>89</v>
      </c>
      <c r="E24" s="3"/>
      <c r="F24" s="3"/>
      <c r="G24" s="3"/>
      <c r="I24" s="37">
        <v>21</v>
      </c>
      <c r="J24" s="69" t="s">
        <v>152</v>
      </c>
    </row>
    <row r="25" spans="1:10" x14ac:dyDescent="0.25">
      <c r="A25" s="17">
        <v>33</v>
      </c>
      <c r="B25" s="10" t="s">
        <v>65</v>
      </c>
      <c r="C25" s="10" t="s">
        <v>109</v>
      </c>
      <c r="D25" s="3" t="s">
        <v>94</v>
      </c>
      <c r="E25" s="3"/>
      <c r="F25" s="3"/>
      <c r="G25" s="3"/>
      <c r="I25" s="37">
        <v>34</v>
      </c>
      <c r="J25" s="69" t="s">
        <v>159</v>
      </c>
    </row>
    <row r="26" spans="1:10" x14ac:dyDescent="0.25">
      <c r="A26" s="17">
        <v>34</v>
      </c>
      <c r="B26" s="10" t="s">
        <v>75</v>
      </c>
      <c r="C26" s="10" t="s">
        <v>158</v>
      </c>
      <c r="D26" s="3"/>
      <c r="E26" s="3"/>
      <c r="F26" s="3"/>
      <c r="G26" s="3"/>
      <c r="I26" s="37">
        <v>22</v>
      </c>
      <c r="J26" s="69" t="s">
        <v>165</v>
      </c>
    </row>
    <row r="27" spans="1:10" x14ac:dyDescent="0.25">
      <c r="A27" s="17">
        <v>35</v>
      </c>
      <c r="B27" s="10" t="s">
        <v>84</v>
      </c>
      <c r="C27" s="10" t="s">
        <v>59</v>
      </c>
      <c r="D27" s="3"/>
      <c r="E27" s="3"/>
      <c r="F27" s="3"/>
      <c r="G27" s="3"/>
      <c r="I27" s="37">
        <v>23</v>
      </c>
      <c r="J27" s="69" t="s">
        <v>153</v>
      </c>
    </row>
    <row r="28" spans="1:10" x14ac:dyDescent="0.25">
      <c r="A28" s="17">
        <v>36</v>
      </c>
      <c r="B28" s="10" t="s">
        <v>82</v>
      </c>
      <c r="C28" s="10" t="s">
        <v>74</v>
      </c>
      <c r="D28" s="4"/>
      <c r="E28" s="4"/>
      <c r="F28" s="3"/>
      <c r="G28" s="3"/>
      <c r="I28" s="37">
        <v>13</v>
      </c>
      <c r="J28" s="69" t="s">
        <v>154</v>
      </c>
    </row>
    <row r="29" spans="1:10" x14ac:dyDescent="0.25">
      <c r="A29" s="17">
        <v>37</v>
      </c>
      <c r="B29" s="10" t="s">
        <v>62</v>
      </c>
      <c r="C29" s="10" t="s">
        <v>63</v>
      </c>
      <c r="D29" s="3" t="s">
        <v>100</v>
      </c>
      <c r="E29" s="3" t="s">
        <v>101</v>
      </c>
      <c r="F29" s="3" t="s">
        <v>102</v>
      </c>
      <c r="G29" s="3"/>
      <c r="I29" s="37">
        <v>37</v>
      </c>
      <c r="J29" s="69" t="s">
        <v>155</v>
      </c>
    </row>
    <row r="30" spans="1:10" x14ac:dyDescent="0.25">
      <c r="A30" s="17">
        <v>38</v>
      </c>
      <c r="B30" s="10" t="s">
        <v>86</v>
      </c>
      <c r="C30" s="10" t="s">
        <v>111</v>
      </c>
      <c r="D30" s="3"/>
      <c r="E30" s="3"/>
      <c r="F30" s="3"/>
      <c r="G30" s="3"/>
      <c r="I30" s="37">
        <v>20</v>
      </c>
      <c r="J30" s="69" t="s">
        <v>156</v>
      </c>
    </row>
    <row r="31" spans="1:10" x14ac:dyDescent="0.25">
      <c r="A31" s="17">
        <v>39</v>
      </c>
      <c r="B31" s="10" t="s">
        <v>124</v>
      </c>
      <c r="C31" s="10" t="s">
        <v>164</v>
      </c>
      <c r="D31" s="3"/>
      <c r="E31" s="3"/>
      <c r="F31" s="3"/>
      <c r="G31" s="3"/>
      <c r="I31" s="37">
        <v>28</v>
      </c>
      <c r="J31" s="70" t="s">
        <v>157</v>
      </c>
    </row>
    <row r="32" spans="1:10" x14ac:dyDescent="0.25">
      <c r="I32" s="37"/>
    </row>
    <row r="33" spans="1:4" x14ac:dyDescent="0.25">
      <c r="A33" s="37"/>
      <c r="B33" s="19"/>
      <c r="C33" s="19"/>
      <c r="D33" s="38"/>
    </row>
    <row r="34" spans="1:4" x14ac:dyDescent="0.25">
      <c r="A34" s="39"/>
      <c r="B34" s="19"/>
      <c r="C34" s="19"/>
      <c r="D34" s="38"/>
    </row>
    <row r="35" spans="1:4" x14ac:dyDescent="0.25">
      <c r="A35" s="39"/>
    </row>
  </sheetData>
  <sortState ref="A1:G34">
    <sortCondition ref="A1"/>
  </sortState>
  <dataConsolidate>
    <dataRefs count="1">
      <dataRef ref="B2:C2" sheet="seznam"/>
    </dataRefs>
  </dataConsolidate>
  <mergeCells count="1">
    <mergeCell ref="D1:G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I1" sqref="I1"/>
    </sheetView>
  </sheetViews>
  <sheetFormatPr defaultRowHeight="15" x14ac:dyDescent="0.25"/>
  <cols>
    <col min="2" max="2" width="27.140625" style="107" customWidth="1"/>
    <col min="3" max="3" width="7.140625" bestFit="1" customWidth="1"/>
    <col min="4" max="4" width="8.85546875" bestFit="1" customWidth="1"/>
    <col min="5" max="5" width="7.85546875" bestFit="1" customWidth="1"/>
    <col min="6" max="6" width="4.42578125" bestFit="1" customWidth="1"/>
    <col min="7" max="7" width="5.140625" bestFit="1" customWidth="1"/>
    <col min="8" max="8" width="8.28515625" customWidth="1"/>
  </cols>
  <sheetData>
    <row r="1" spans="1:9" ht="30" x14ac:dyDescent="0.25">
      <c r="A1" s="40" t="s">
        <v>10</v>
      </c>
      <c r="B1" s="40" t="s">
        <v>0</v>
      </c>
      <c r="C1" s="50" t="s">
        <v>1</v>
      </c>
      <c r="D1" s="50" t="s">
        <v>121</v>
      </c>
      <c r="E1" s="51" t="s">
        <v>45</v>
      </c>
      <c r="F1" s="53" t="s">
        <v>216</v>
      </c>
      <c r="G1" s="53" t="s">
        <v>28</v>
      </c>
      <c r="H1" s="55" t="s">
        <v>4</v>
      </c>
      <c r="I1" s="55" t="s">
        <v>6</v>
      </c>
    </row>
    <row r="2" spans="1:9" ht="18.75" x14ac:dyDescent="0.3">
      <c r="A2" s="78">
        <v>10</v>
      </c>
      <c r="B2" s="104" t="s">
        <v>146</v>
      </c>
      <c r="C2" s="124">
        <v>0</v>
      </c>
      <c r="D2" s="124">
        <v>30</v>
      </c>
      <c r="E2" s="125">
        <v>99</v>
      </c>
      <c r="F2" s="126"/>
      <c r="G2" s="126">
        <v>60</v>
      </c>
      <c r="H2" s="126">
        <v>189</v>
      </c>
      <c r="I2" s="3" t="s">
        <v>226</v>
      </c>
    </row>
    <row r="3" spans="1:9" ht="18.75" x14ac:dyDescent="0.3">
      <c r="A3" s="78">
        <v>11</v>
      </c>
      <c r="B3" s="104" t="s">
        <v>141</v>
      </c>
      <c r="C3" s="124">
        <v>0</v>
      </c>
      <c r="D3" s="124">
        <v>0</v>
      </c>
      <c r="E3" s="125">
        <v>82</v>
      </c>
      <c r="F3" s="126"/>
      <c r="G3" s="126">
        <v>0</v>
      </c>
      <c r="H3" s="126">
        <v>82</v>
      </c>
      <c r="I3" s="3" t="s">
        <v>221</v>
      </c>
    </row>
    <row r="4" spans="1:9" ht="18.75" x14ac:dyDescent="0.3">
      <c r="A4" s="78">
        <v>12</v>
      </c>
      <c r="B4" s="104" t="s">
        <v>147</v>
      </c>
      <c r="C4" s="124">
        <v>0</v>
      </c>
      <c r="D4" s="124">
        <v>30</v>
      </c>
      <c r="E4" s="125">
        <v>111</v>
      </c>
      <c r="F4" s="126"/>
      <c r="G4" s="126">
        <v>210</v>
      </c>
      <c r="H4" s="126">
        <v>351</v>
      </c>
      <c r="I4" s="3" t="s">
        <v>190</v>
      </c>
    </row>
    <row r="5" spans="1:9" ht="18.75" x14ac:dyDescent="0.3">
      <c r="A5" s="78">
        <v>13</v>
      </c>
      <c r="B5" s="104" t="s">
        <v>154</v>
      </c>
      <c r="C5" s="124">
        <v>0</v>
      </c>
      <c r="D5" s="124">
        <v>0</v>
      </c>
      <c r="E5" s="125">
        <v>44</v>
      </c>
      <c r="F5" s="126"/>
      <c r="G5" s="126">
        <v>0</v>
      </c>
      <c r="H5" s="126">
        <v>44</v>
      </c>
      <c r="I5" s="3" t="s">
        <v>179</v>
      </c>
    </row>
    <row r="6" spans="1:9" ht="18.75" x14ac:dyDescent="0.3">
      <c r="A6" s="78">
        <v>14</v>
      </c>
      <c r="B6" s="104" t="s">
        <v>136</v>
      </c>
      <c r="C6" s="124">
        <v>0</v>
      </c>
      <c r="D6" s="124">
        <v>30</v>
      </c>
      <c r="E6" s="125">
        <v>83</v>
      </c>
      <c r="F6" s="126"/>
      <c r="G6" s="126">
        <v>250</v>
      </c>
      <c r="H6" s="126">
        <v>363</v>
      </c>
      <c r="I6" s="3" t="s">
        <v>191</v>
      </c>
    </row>
    <row r="7" spans="1:9" ht="21" customHeight="1" x14ac:dyDescent="0.3">
      <c r="A7" s="78">
        <v>15</v>
      </c>
      <c r="B7" s="104" t="s">
        <v>145</v>
      </c>
      <c r="C7" s="124">
        <v>0</v>
      </c>
      <c r="D7" s="124">
        <v>60</v>
      </c>
      <c r="E7" s="125">
        <v>84</v>
      </c>
      <c r="F7" s="126"/>
      <c r="G7" s="126">
        <v>880</v>
      </c>
      <c r="H7" s="126">
        <v>1024</v>
      </c>
      <c r="I7" s="3" t="s">
        <v>194</v>
      </c>
    </row>
    <row r="8" spans="1:9" ht="18.75" x14ac:dyDescent="0.3">
      <c r="A8" s="78">
        <v>16</v>
      </c>
      <c r="B8" s="104" t="s">
        <v>134</v>
      </c>
      <c r="C8" s="124">
        <v>0</v>
      </c>
      <c r="D8" s="124">
        <v>30</v>
      </c>
      <c r="E8" s="125">
        <v>42</v>
      </c>
      <c r="F8" s="126"/>
      <c r="G8" s="126">
        <v>0</v>
      </c>
      <c r="H8" s="126">
        <v>72</v>
      </c>
      <c r="I8" s="3" t="s">
        <v>169</v>
      </c>
    </row>
    <row r="9" spans="1:9" ht="18.75" x14ac:dyDescent="0.3">
      <c r="A9" s="78">
        <v>17</v>
      </c>
      <c r="B9" s="104" t="s">
        <v>151</v>
      </c>
      <c r="C9" s="124">
        <v>0</v>
      </c>
      <c r="D9" s="124">
        <v>30</v>
      </c>
      <c r="E9" s="125">
        <v>85</v>
      </c>
      <c r="F9" s="126">
        <v>30</v>
      </c>
      <c r="G9" s="126">
        <v>0</v>
      </c>
      <c r="H9" s="126">
        <v>145</v>
      </c>
      <c r="I9" s="3" t="s">
        <v>225</v>
      </c>
    </row>
    <row r="10" spans="1:9" ht="18.75" x14ac:dyDescent="0.3">
      <c r="A10" s="78">
        <v>18</v>
      </c>
      <c r="B10" s="104" t="s">
        <v>149</v>
      </c>
      <c r="C10" s="124">
        <v>0</v>
      </c>
      <c r="D10" s="124">
        <v>0</v>
      </c>
      <c r="E10" s="125">
        <v>106</v>
      </c>
      <c r="F10" s="126"/>
      <c r="G10" s="126">
        <v>0</v>
      </c>
      <c r="H10" s="126">
        <v>106</v>
      </c>
      <c r="I10" s="3" t="s">
        <v>222</v>
      </c>
    </row>
    <row r="11" spans="1:9" ht="18.75" x14ac:dyDescent="0.3">
      <c r="A11" s="78">
        <v>19</v>
      </c>
      <c r="B11" s="104" t="s">
        <v>166</v>
      </c>
      <c r="C11" s="124">
        <v>0</v>
      </c>
      <c r="D11" s="124">
        <v>60</v>
      </c>
      <c r="E11" s="125">
        <v>56</v>
      </c>
      <c r="F11" s="126"/>
      <c r="G11" s="126">
        <v>0</v>
      </c>
      <c r="H11" s="126">
        <v>116</v>
      </c>
      <c r="I11" s="3" t="s">
        <v>223</v>
      </c>
    </row>
    <row r="12" spans="1:9" ht="18.75" x14ac:dyDescent="0.3">
      <c r="A12" s="78">
        <v>20</v>
      </c>
      <c r="B12" s="104" t="s">
        <v>156</v>
      </c>
      <c r="C12" s="124">
        <v>0</v>
      </c>
      <c r="D12" s="124">
        <v>30</v>
      </c>
      <c r="E12" s="125">
        <v>65</v>
      </c>
      <c r="F12" s="126"/>
      <c r="G12" s="126">
        <v>600</v>
      </c>
      <c r="H12" s="126">
        <v>695</v>
      </c>
      <c r="I12" s="3" t="s">
        <v>193</v>
      </c>
    </row>
    <row r="13" spans="1:9" ht="18.75" x14ac:dyDescent="0.3">
      <c r="A13" s="78">
        <v>21</v>
      </c>
      <c r="B13" s="104" t="s">
        <v>152</v>
      </c>
      <c r="C13" s="124">
        <v>0</v>
      </c>
      <c r="D13" s="124">
        <v>60</v>
      </c>
      <c r="E13" s="125">
        <v>85</v>
      </c>
      <c r="F13" s="126"/>
      <c r="G13" s="126">
        <v>540</v>
      </c>
      <c r="H13" s="126">
        <v>685</v>
      </c>
      <c r="I13" s="3" t="s">
        <v>192</v>
      </c>
    </row>
    <row r="14" spans="1:9" ht="18.75" x14ac:dyDescent="0.3">
      <c r="A14" s="78">
        <v>22</v>
      </c>
      <c r="B14" s="104" t="s">
        <v>165</v>
      </c>
      <c r="C14" s="124">
        <v>0</v>
      </c>
      <c r="D14" s="124">
        <v>0</v>
      </c>
      <c r="E14" s="125">
        <v>63</v>
      </c>
      <c r="F14" s="126"/>
      <c r="G14" s="126">
        <v>0</v>
      </c>
      <c r="H14" s="126">
        <v>63</v>
      </c>
      <c r="I14" s="3" t="s">
        <v>168</v>
      </c>
    </row>
    <row r="15" spans="1:9" ht="18.75" x14ac:dyDescent="0.3">
      <c r="A15" s="78">
        <v>23</v>
      </c>
      <c r="B15" s="104" t="s">
        <v>153</v>
      </c>
      <c r="C15" s="124">
        <v>0</v>
      </c>
      <c r="D15" s="124">
        <v>30</v>
      </c>
      <c r="E15" s="125">
        <v>67</v>
      </c>
      <c r="F15" s="126"/>
      <c r="G15" s="126">
        <v>0</v>
      </c>
      <c r="H15" s="126">
        <v>97</v>
      </c>
      <c r="I15" s="3" t="s">
        <v>203</v>
      </c>
    </row>
    <row r="16" spans="1:9" ht="18.75" x14ac:dyDescent="0.3">
      <c r="A16" s="78">
        <v>24</v>
      </c>
      <c r="B16" s="104" t="s">
        <v>138</v>
      </c>
      <c r="C16" s="124">
        <v>0</v>
      </c>
      <c r="D16" s="124">
        <v>60</v>
      </c>
      <c r="E16" s="125">
        <v>84</v>
      </c>
      <c r="F16" s="126"/>
      <c r="G16" s="126">
        <v>60</v>
      </c>
      <c r="H16" s="126">
        <v>204</v>
      </c>
      <c r="I16" s="3" t="s">
        <v>189</v>
      </c>
    </row>
    <row r="17" spans="1:9" ht="18.75" x14ac:dyDescent="0.3">
      <c r="A17" s="78">
        <v>25</v>
      </c>
      <c r="B17" s="104" t="s">
        <v>133</v>
      </c>
      <c r="C17" s="124">
        <v>0</v>
      </c>
      <c r="D17" s="124">
        <v>0</v>
      </c>
      <c r="E17" s="125">
        <v>49</v>
      </c>
      <c r="F17" s="126"/>
      <c r="G17" s="126">
        <v>0</v>
      </c>
      <c r="H17" s="126">
        <v>49</v>
      </c>
      <c r="I17" s="3" t="s">
        <v>217</v>
      </c>
    </row>
    <row r="18" spans="1:9" ht="18.75" x14ac:dyDescent="0.3">
      <c r="A18" s="81">
        <v>26</v>
      </c>
      <c r="B18" s="104" t="s">
        <v>143</v>
      </c>
      <c r="C18" s="124">
        <v>0</v>
      </c>
      <c r="D18" s="124">
        <v>360</v>
      </c>
      <c r="E18" s="125">
        <v>89</v>
      </c>
      <c r="F18" s="126"/>
      <c r="G18" s="126">
        <v>640</v>
      </c>
      <c r="H18" s="126">
        <v>1089</v>
      </c>
      <c r="I18" s="3" t="s">
        <v>195</v>
      </c>
    </row>
    <row r="19" spans="1:9" ht="18.75" x14ac:dyDescent="0.3">
      <c r="A19" s="78">
        <v>27</v>
      </c>
      <c r="B19" s="104" t="s">
        <v>137</v>
      </c>
      <c r="C19" s="124">
        <v>0</v>
      </c>
      <c r="D19" s="124">
        <v>30</v>
      </c>
      <c r="E19" s="125">
        <v>50</v>
      </c>
      <c r="F19" s="126"/>
      <c r="G19" s="126">
        <v>0</v>
      </c>
      <c r="H19" s="126">
        <v>80</v>
      </c>
      <c r="I19" s="3" t="s">
        <v>220</v>
      </c>
    </row>
    <row r="20" spans="1:9" ht="18.75" x14ac:dyDescent="0.3">
      <c r="A20" s="78">
        <v>28</v>
      </c>
      <c r="B20" s="104" t="s">
        <v>157</v>
      </c>
      <c r="C20" s="124">
        <v>0</v>
      </c>
      <c r="D20" s="124">
        <v>0</v>
      </c>
      <c r="E20" s="125">
        <v>115</v>
      </c>
      <c r="F20" s="126"/>
      <c r="G20" s="126">
        <v>25</v>
      </c>
      <c r="H20" s="126">
        <v>140</v>
      </c>
      <c r="I20" s="3" t="s">
        <v>224</v>
      </c>
    </row>
    <row r="21" spans="1:9" s="45" customFormat="1" ht="37.5" x14ac:dyDescent="0.25">
      <c r="A21" s="108">
        <v>29</v>
      </c>
      <c r="B21" s="109" t="s">
        <v>135</v>
      </c>
      <c r="C21" s="124">
        <v>0</v>
      </c>
      <c r="D21" s="124">
        <v>30</v>
      </c>
      <c r="E21" s="125">
        <v>79</v>
      </c>
      <c r="F21" s="126"/>
      <c r="G21" s="126">
        <v>80</v>
      </c>
      <c r="H21" s="126">
        <v>189</v>
      </c>
      <c r="I21" s="3" t="s">
        <v>226</v>
      </c>
    </row>
    <row r="22" spans="1:9" ht="18.75" x14ac:dyDescent="0.3">
      <c r="A22" s="78">
        <v>30</v>
      </c>
      <c r="B22" s="104" t="s">
        <v>150</v>
      </c>
      <c r="C22" s="124">
        <v>0</v>
      </c>
      <c r="D22" s="124">
        <v>0</v>
      </c>
      <c r="E22" s="125">
        <v>95</v>
      </c>
      <c r="F22" s="126"/>
      <c r="G22" s="126">
        <v>0</v>
      </c>
      <c r="H22" s="126">
        <v>95</v>
      </c>
      <c r="I22" s="3" t="s">
        <v>202</v>
      </c>
    </row>
    <row r="23" spans="1:9" ht="18.75" x14ac:dyDescent="0.3">
      <c r="A23" s="78">
        <v>31</v>
      </c>
      <c r="B23" s="104" t="s">
        <v>144</v>
      </c>
      <c r="C23" s="124">
        <v>0</v>
      </c>
      <c r="D23" s="124">
        <v>0</v>
      </c>
      <c r="E23" s="125">
        <v>73</v>
      </c>
      <c r="F23" s="126"/>
      <c r="G23" s="126">
        <v>0</v>
      </c>
      <c r="H23" s="126">
        <v>73</v>
      </c>
      <c r="I23" s="3" t="s">
        <v>198</v>
      </c>
    </row>
    <row r="24" spans="1:9" ht="18.75" x14ac:dyDescent="0.3">
      <c r="A24" s="78">
        <v>32</v>
      </c>
      <c r="B24" s="104" t="s">
        <v>162</v>
      </c>
      <c r="C24" s="124">
        <v>0</v>
      </c>
      <c r="D24" s="124">
        <v>0</v>
      </c>
      <c r="E24" s="125">
        <v>74</v>
      </c>
      <c r="F24" s="126"/>
      <c r="G24" s="126">
        <v>0</v>
      </c>
      <c r="H24" s="126">
        <v>74</v>
      </c>
      <c r="I24" s="3" t="s">
        <v>218</v>
      </c>
    </row>
    <row r="25" spans="1:9" ht="18.75" x14ac:dyDescent="0.3">
      <c r="A25" s="78">
        <v>33</v>
      </c>
      <c r="B25" s="104" t="s">
        <v>142</v>
      </c>
      <c r="C25" s="124">
        <v>0</v>
      </c>
      <c r="D25" s="124">
        <v>0</v>
      </c>
      <c r="E25" s="125">
        <v>83</v>
      </c>
      <c r="F25" s="126"/>
      <c r="G25" s="126">
        <v>0</v>
      </c>
      <c r="H25" s="126">
        <v>83</v>
      </c>
      <c r="I25" s="3" t="s">
        <v>171</v>
      </c>
    </row>
    <row r="26" spans="1:9" ht="18.75" x14ac:dyDescent="0.3">
      <c r="A26" s="78">
        <v>34</v>
      </c>
      <c r="B26" s="104" t="s">
        <v>159</v>
      </c>
      <c r="C26" s="124">
        <v>0</v>
      </c>
      <c r="D26" s="124">
        <v>30</v>
      </c>
      <c r="E26" s="125">
        <v>88</v>
      </c>
      <c r="F26" s="126"/>
      <c r="G26" s="126">
        <v>0</v>
      </c>
      <c r="H26" s="126">
        <v>118</v>
      </c>
      <c r="I26" s="3" t="s">
        <v>207</v>
      </c>
    </row>
    <row r="27" spans="1:9" ht="18.75" x14ac:dyDescent="0.3">
      <c r="A27" s="123">
        <v>35</v>
      </c>
      <c r="B27" s="104" t="s">
        <v>140</v>
      </c>
      <c r="C27" s="124">
        <v>0</v>
      </c>
      <c r="D27" s="124">
        <v>0</v>
      </c>
      <c r="E27" s="125">
        <v>56</v>
      </c>
      <c r="F27" s="127"/>
      <c r="G27" s="126">
        <v>0</v>
      </c>
      <c r="H27" s="126">
        <v>56</v>
      </c>
      <c r="I27" s="3" t="s">
        <v>197</v>
      </c>
    </row>
    <row r="28" spans="1:9" ht="18.75" x14ac:dyDescent="0.3">
      <c r="A28" s="78">
        <v>36</v>
      </c>
      <c r="B28" s="105" t="s">
        <v>139</v>
      </c>
      <c r="C28" s="124">
        <v>0</v>
      </c>
      <c r="D28" s="124">
        <v>0</v>
      </c>
      <c r="E28" s="125">
        <v>83</v>
      </c>
      <c r="F28" s="124"/>
      <c r="G28" s="126">
        <v>0</v>
      </c>
      <c r="H28" s="126">
        <v>83</v>
      </c>
      <c r="I28" s="3" t="s">
        <v>171</v>
      </c>
    </row>
    <row r="29" spans="1:9" ht="18.75" x14ac:dyDescent="0.3">
      <c r="A29" s="78">
        <v>37</v>
      </c>
      <c r="B29" s="105" t="s">
        <v>155</v>
      </c>
      <c r="C29" s="124">
        <v>0</v>
      </c>
      <c r="D29" s="124">
        <v>30</v>
      </c>
      <c r="E29" s="125">
        <v>47</v>
      </c>
      <c r="F29" s="124"/>
      <c r="G29" s="126">
        <v>0</v>
      </c>
      <c r="H29" s="126">
        <v>77</v>
      </c>
      <c r="I29" s="3" t="s">
        <v>219</v>
      </c>
    </row>
    <row r="30" spans="1:9" ht="18.75" x14ac:dyDescent="0.3">
      <c r="A30" s="78">
        <v>38</v>
      </c>
      <c r="B30" s="105" t="s">
        <v>148</v>
      </c>
      <c r="C30" s="124">
        <v>0</v>
      </c>
      <c r="D30" s="124">
        <v>60</v>
      </c>
      <c r="E30" s="125">
        <v>72</v>
      </c>
      <c r="F30" s="124"/>
      <c r="G30" s="124">
        <v>45</v>
      </c>
      <c r="H30" s="126">
        <v>177</v>
      </c>
      <c r="I30" s="3" t="s">
        <v>186</v>
      </c>
    </row>
    <row r="31" spans="1:9" ht="18.75" x14ac:dyDescent="0.3">
      <c r="A31" s="78">
        <v>39</v>
      </c>
      <c r="B31" s="106" t="s">
        <v>163</v>
      </c>
      <c r="C31" s="124">
        <v>0</v>
      </c>
      <c r="D31" s="124">
        <v>30</v>
      </c>
      <c r="E31" s="125">
        <v>46</v>
      </c>
      <c r="F31" s="124">
        <v>30</v>
      </c>
      <c r="G31" s="124">
        <v>45</v>
      </c>
      <c r="H31" s="126">
        <v>151</v>
      </c>
      <c r="I31" s="3" t="s">
        <v>185</v>
      </c>
    </row>
  </sheetData>
  <sortState ref="A2:I31">
    <sortCondition ref="A1"/>
  </sortState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activeCell="H2" sqref="A2:H31"/>
    </sheetView>
  </sheetViews>
  <sheetFormatPr defaultRowHeight="15" x14ac:dyDescent="0.25"/>
  <cols>
    <col min="1" max="1" width="9.28515625" style="13" customWidth="1"/>
    <col min="2" max="2" width="25.28515625" bestFit="1" customWidth="1"/>
    <col min="4" max="4" width="9.85546875" bestFit="1" customWidth="1"/>
    <col min="5" max="5" width="7.85546875" bestFit="1" customWidth="1"/>
    <col min="7" max="7" width="11.7109375" bestFit="1" customWidth="1"/>
  </cols>
  <sheetData>
    <row r="1" spans="1:8" ht="30" x14ac:dyDescent="0.25">
      <c r="A1" s="40" t="s">
        <v>10</v>
      </c>
      <c r="B1" s="40" t="s">
        <v>0</v>
      </c>
      <c r="C1" s="57" t="s">
        <v>1</v>
      </c>
      <c r="D1" s="58" t="s">
        <v>215</v>
      </c>
      <c r="E1" s="59" t="s">
        <v>228</v>
      </c>
      <c r="F1" s="56" t="s">
        <v>50</v>
      </c>
      <c r="G1" s="60" t="s">
        <v>4</v>
      </c>
      <c r="H1" s="61" t="s">
        <v>40</v>
      </c>
    </row>
    <row r="2" spans="1:8" x14ac:dyDescent="0.25">
      <c r="A2" s="17">
        <v>10</v>
      </c>
      <c r="B2" s="10" t="s">
        <v>146</v>
      </c>
      <c r="C2" s="3">
        <v>0</v>
      </c>
      <c r="D2" s="3">
        <v>120</v>
      </c>
      <c r="E2" s="3">
        <v>74</v>
      </c>
      <c r="F2" s="3">
        <v>40</v>
      </c>
      <c r="G2" s="20">
        <v>234</v>
      </c>
      <c r="H2" s="3" t="s">
        <v>186</v>
      </c>
    </row>
    <row r="3" spans="1:8" x14ac:dyDescent="0.25">
      <c r="A3" s="17">
        <v>11</v>
      </c>
      <c r="B3" s="10" t="s">
        <v>141</v>
      </c>
      <c r="C3" s="3">
        <v>0</v>
      </c>
      <c r="D3" s="3">
        <v>30</v>
      </c>
      <c r="E3" s="3">
        <v>77</v>
      </c>
      <c r="F3" s="3">
        <v>25</v>
      </c>
      <c r="G3" s="20">
        <v>132</v>
      </c>
      <c r="H3" s="3" t="s">
        <v>207</v>
      </c>
    </row>
    <row r="4" spans="1:8" x14ac:dyDescent="0.25">
      <c r="A4" s="17">
        <v>12</v>
      </c>
      <c r="B4" s="10" t="s">
        <v>147</v>
      </c>
      <c r="C4" s="3">
        <v>0</v>
      </c>
      <c r="D4" s="3">
        <v>30</v>
      </c>
      <c r="E4" s="3">
        <v>87</v>
      </c>
      <c r="F4" s="3">
        <v>0</v>
      </c>
      <c r="G4" s="20">
        <v>117</v>
      </c>
      <c r="H4" s="3" t="s">
        <v>202</v>
      </c>
    </row>
    <row r="5" spans="1:8" x14ac:dyDescent="0.25">
      <c r="A5" s="17">
        <v>13</v>
      </c>
      <c r="B5" s="10" t="s">
        <v>154</v>
      </c>
      <c r="C5" s="3">
        <v>0</v>
      </c>
      <c r="D5" s="3">
        <v>0</v>
      </c>
      <c r="E5" s="3">
        <v>76</v>
      </c>
      <c r="F5" s="3">
        <v>0</v>
      </c>
      <c r="G5" s="20">
        <v>76</v>
      </c>
      <c r="H5" s="3" t="s">
        <v>197</v>
      </c>
    </row>
    <row r="6" spans="1:8" x14ac:dyDescent="0.25">
      <c r="A6" s="17">
        <v>14</v>
      </c>
      <c r="B6" s="10" t="s">
        <v>136</v>
      </c>
      <c r="C6" s="3">
        <v>0</v>
      </c>
      <c r="D6" s="3">
        <v>180</v>
      </c>
      <c r="E6" s="3">
        <v>61</v>
      </c>
      <c r="F6" s="3">
        <v>500</v>
      </c>
      <c r="G6" s="20">
        <v>741</v>
      </c>
      <c r="H6" s="3" t="s">
        <v>190</v>
      </c>
    </row>
    <row r="7" spans="1:8" x14ac:dyDescent="0.25">
      <c r="A7" s="17">
        <v>15</v>
      </c>
      <c r="B7" s="10" t="s">
        <v>145</v>
      </c>
      <c r="C7" s="3">
        <v>0</v>
      </c>
      <c r="D7" s="3">
        <v>480</v>
      </c>
      <c r="E7" s="3">
        <v>448</v>
      </c>
      <c r="F7" s="4">
        <v>510</v>
      </c>
      <c r="G7" s="20">
        <v>1438</v>
      </c>
      <c r="H7" s="3" t="s">
        <v>195</v>
      </c>
    </row>
    <row r="8" spans="1:8" x14ac:dyDescent="0.25">
      <c r="A8" s="17">
        <v>16</v>
      </c>
      <c r="B8" s="10" t="s">
        <v>134</v>
      </c>
      <c r="C8" s="3">
        <v>0</v>
      </c>
      <c r="D8" s="3">
        <v>30</v>
      </c>
      <c r="E8" s="3">
        <v>75</v>
      </c>
      <c r="F8" s="3">
        <v>0</v>
      </c>
      <c r="G8" s="20">
        <v>105</v>
      </c>
      <c r="H8" s="3" t="s">
        <v>183</v>
      </c>
    </row>
    <row r="9" spans="1:8" x14ac:dyDescent="0.25">
      <c r="A9" s="17">
        <v>17</v>
      </c>
      <c r="B9" s="10" t="s">
        <v>151</v>
      </c>
      <c r="C9" s="3">
        <v>0</v>
      </c>
      <c r="D9" s="3">
        <v>0</v>
      </c>
      <c r="E9" s="3">
        <v>108</v>
      </c>
      <c r="F9" s="3">
        <v>10</v>
      </c>
      <c r="G9" s="20">
        <v>118</v>
      </c>
      <c r="H9" s="3" t="s">
        <v>203</v>
      </c>
    </row>
    <row r="10" spans="1:8" x14ac:dyDescent="0.25">
      <c r="A10" s="17">
        <v>18</v>
      </c>
      <c r="B10" s="10" t="s">
        <v>149</v>
      </c>
      <c r="C10" s="3">
        <v>0</v>
      </c>
      <c r="D10" s="3">
        <v>60</v>
      </c>
      <c r="E10" s="3">
        <v>70</v>
      </c>
      <c r="F10" s="3">
        <v>0</v>
      </c>
      <c r="G10" s="20">
        <v>130</v>
      </c>
      <c r="H10" s="3" t="s">
        <v>223</v>
      </c>
    </row>
    <row r="11" spans="1:8" x14ac:dyDescent="0.25">
      <c r="A11" s="17">
        <v>19</v>
      </c>
      <c r="B11" s="4" t="s">
        <v>166</v>
      </c>
      <c r="C11" s="3">
        <v>0</v>
      </c>
      <c r="D11" s="3">
        <v>120</v>
      </c>
      <c r="E11" s="3">
        <v>63</v>
      </c>
      <c r="F11" s="3">
        <v>45</v>
      </c>
      <c r="G11" s="20">
        <v>228</v>
      </c>
      <c r="H11" s="3" t="s">
        <v>185</v>
      </c>
    </row>
    <row r="12" spans="1:8" x14ac:dyDescent="0.25">
      <c r="A12" s="17">
        <v>20</v>
      </c>
      <c r="B12" s="10" t="s">
        <v>156</v>
      </c>
      <c r="C12" s="3">
        <v>0</v>
      </c>
      <c r="D12" s="3">
        <v>30</v>
      </c>
      <c r="E12" s="3">
        <v>108</v>
      </c>
      <c r="F12" s="3">
        <v>630</v>
      </c>
      <c r="G12" s="20">
        <v>768</v>
      </c>
      <c r="H12" s="3" t="s">
        <v>191</v>
      </c>
    </row>
    <row r="13" spans="1:8" x14ac:dyDescent="0.25">
      <c r="A13" s="17">
        <v>21</v>
      </c>
      <c r="B13" s="10" t="s">
        <v>152</v>
      </c>
      <c r="C13" s="3">
        <v>0</v>
      </c>
      <c r="D13" s="3">
        <v>180</v>
      </c>
      <c r="E13" s="3">
        <v>182</v>
      </c>
      <c r="F13" s="3">
        <v>710</v>
      </c>
      <c r="G13" s="20">
        <v>1072</v>
      </c>
      <c r="H13" s="3" t="s">
        <v>194</v>
      </c>
    </row>
    <row r="14" spans="1:8" x14ac:dyDescent="0.25">
      <c r="A14" s="17">
        <v>22</v>
      </c>
      <c r="B14" s="10" t="s">
        <v>165</v>
      </c>
      <c r="C14" s="3">
        <v>0</v>
      </c>
      <c r="D14" s="3">
        <v>30</v>
      </c>
      <c r="E14" s="3">
        <v>60</v>
      </c>
      <c r="F14" s="3">
        <v>0</v>
      </c>
      <c r="G14" s="20">
        <v>90</v>
      </c>
      <c r="H14" s="132" t="s">
        <v>169</v>
      </c>
    </row>
    <row r="15" spans="1:8" x14ac:dyDescent="0.25">
      <c r="A15" s="17">
        <v>23</v>
      </c>
      <c r="B15" s="10" t="s">
        <v>153</v>
      </c>
      <c r="C15" s="3">
        <v>0</v>
      </c>
      <c r="D15" s="3">
        <v>60</v>
      </c>
      <c r="E15" s="3">
        <v>104</v>
      </c>
      <c r="F15" s="3">
        <v>10</v>
      </c>
      <c r="G15" s="20">
        <v>174</v>
      </c>
      <c r="H15" s="3" t="s">
        <v>225</v>
      </c>
    </row>
    <row r="16" spans="1:8" x14ac:dyDescent="0.25">
      <c r="A16" s="17">
        <v>24</v>
      </c>
      <c r="B16" s="10" t="s">
        <v>138</v>
      </c>
      <c r="C16" s="3">
        <v>0</v>
      </c>
      <c r="D16" s="3">
        <v>180</v>
      </c>
      <c r="E16" s="3">
        <v>211</v>
      </c>
      <c r="F16" s="3">
        <v>390</v>
      </c>
      <c r="G16" s="20">
        <v>781</v>
      </c>
      <c r="H16" s="3" t="s">
        <v>192</v>
      </c>
    </row>
    <row r="17" spans="1:8" x14ac:dyDescent="0.25">
      <c r="A17" s="17">
        <v>25</v>
      </c>
      <c r="B17" s="10" t="s">
        <v>133</v>
      </c>
      <c r="C17" s="3">
        <v>0</v>
      </c>
      <c r="D17" s="3">
        <v>0</v>
      </c>
      <c r="E17" s="3">
        <v>79</v>
      </c>
      <c r="F17" s="3">
        <v>0</v>
      </c>
      <c r="G17" s="20">
        <v>79</v>
      </c>
      <c r="H17" s="132" t="s">
        <v>168</v>
      </c>
    </row>
    <row r="18" spans="1:8" x14ac:dyDescent="0.25">
      <c r="A18" s="17">
        <v>26</v>
      </c>
      <c r="B18" s="10" t="s">
        <v>143</v>
      </c>
      <c r="C18" s="3">
        <v>0</v>
      </c>
      <c r="D18" s="3">
        <v>540</v>
      </c>
      <c r="E18" s="3">
        <v>322</v>
      </c>
      <c r="F18" s="3">
        <v>140</v>
      </c>
      <c r="G18" s="20">
        <v>1002</v>
      </c>
      <c r="H18" s="3" t="s">
        <v>193</v>
      </c>
    </row>
    <row r="19" spans="1:8" x14ac:dyDescent="0.25">
      <c r="A19" s="17">
        <v>27</v>
      </c>
      <c r="B19" s="10" t="s">
        <v>137</v>
      </c>
      <c r="C19" s="3">
        <v>0</v>
      </c>
      <c r="D19" s="3">
        <v>0</v>
      </c>
      <c r="E19" s="3">
        <v>73</v>
      </c>
      <c r="F19" s="3">
        <v>0</v>
      </c>
      <c r="G19" s="20">
        <v>73</v>
      </c>
      <c r="H19" s="3" t="s">
        <v>217</v>
      </c>
    </row>
    <row r="20" spans="1:8" x14ac:dyDescent="0.25">
      <c r="A20" s="17">
        <v>28</v>
      </c>
      <c r="B20" s="10" t="s">
        <v>157</v>
      </c>
      <c r="C20" s="3">
        <v>0</v>
      </c>
      <c r="D20" s="3">
        <v>30</v>
      </c>
      <c r="E20" s="3">
        <v>71</v>
      </c>
      <c r="F20" s="3">
        <v>0</v>
      </c>
      <c r="G20" s="20">
        <v>101</v>
      </c>
      <c r="H20" s="3" t="s">
        <v>200</v>
      </c>
    </row>
    <row r="21" spans="1:8" x14ac:dyDescent="0.25">
      <c r="A21" s="17">
        <v>29</v>
      </c>
      <c r="B21" s="1" t="s">
        <v>135</v>
      </c>
      <c r="C21" s="3">
        <v>0</v>
      </c>
      <c r="D21" s="3">
        <v>30</v>
      </c>
      <c r="E21" s="3">
        <v>77</v>
      </c>
      <c r="F21" s="3">
        <v>480</v>
      </c>
      <c r="G21" s="20">
        <v>587</v>
      </c>
      <c r="H21" s="3" t="s">
        <v>189</v>
      </c>
    </row>
    <row r="22" spans="1:8" x14ac:dyDescent="0.25">
      <c r="A22" s="17">
        <v>30</v>
      </c>
      <c r="B22" s="1" t="s">
        <v>150</v>
      </c>
      <c r="C22" s="3">
        <v>0</v>
      </c>
      <c r="D22" s="3">
        <v>60</v>
      </c>
      <c r="E22" s="3">
        <v>74</v>
      </c>
      <c r="F22" s="3">
        <v>0</v>
      </c>
      <c r="G22" s="20">
        <v>134</v>
      </c>
      <c r="H22" s="3" t="s">
        <v>224</v>
      </c>
    </row>
    <row r="23" spans="1:8" x14ac:dyDescent="0.25">
      <c r="A23" s="18">
        <v>31</v>
      </c>
      <c r="B23" s="10" t="s">
        <v>144</v>
      </c>
      <c r="C23" s="3">
        <v>0</v>
      </c>
      <c r="D23" s="3">
        <v>30</v>
      </c>
      <c r="E23" s="3">
        <v>66</v>
      </c>
      <c r="F23" s="3">
        <v>0</v>
      </c>
      <c r="G23" s="20">
        <v>96</v>
      </c>
      <c r="H23" s="3" t="s">
        <v>218</v>
      </c>
    </row>
    <row r="24" spans="1:8" x14ac:dyDescent="0.25">
      <c r="A24" s="17">
        <v>32</v>
      </c>
      <c r="B24" s="1" t="s">
        <v>162</v>
      </c>
      <c r="C24" s="3">
        <v>0</v>
      </c>
      <c r="D24" s="3">
        <v>30</v>
      </c>
      <c r="E24" s="3">
        <v>72</v>
      </c>
      <c r="F24" s="3">
        <v>10</v>
      </c>
      <c r="G24" s="20">
        <v>112</v>
      </c>
      <c r="H24" s="3" t="s">
        <v>201</v>
      </c>
    </row>
    <row r="25" spans="1:8" x14ac:dyDescent="0.25">
      <c r="A25" s="17">
        <v>33</v>
      </c>
      <c r="B25" s="10" t="s">
        <v>142</v>
      </c>
      <c r="C25" s="3">
        <v>0</v>
      </c>
      <c r="D25" s="3">
        <v>60</v>
      </c>
      <c r="E25" s="3">
        <v>62</v>
      </c>
      <c r="F25" s="3">
        <v>0</v>
      </c>
      <c r="G25" s="20">
        <v>122</v>
      </c>
      <c r="H25" s="3" t="s">
        <v>222</v>
      </c>
    </row>
    <row r="26" spans="1:8" x14ac:dyDescent="0.25">
      <c r="A26" s="17">
        <v>34</v>
      </c>
      <c r="B26" s="10" t="s">
        <v>159</v>
      </c>
      <c r="C26" s="3">
        <v>0</v>
      </c>
      <c r="D26" s="3">
        <v>30</v>
      </c>
      <c r="E26" s="3">
        <v>70</v>
      </c>
      <c r="F26" s="3">
        <v>0</v>
      </c>
      <c r="G26" s="20">
        <v>100</v>
      </c>
      <c r="H26" s="132" t="s">
        <v>219</v>
      </c>
    </row>
    <row r="27" spans="1:8" x14ac:dyDescent="0.25">
      <c r="A27" s="26">
        <v>35</v>
      </c>
      <c r="B27" s="10" t="s">
        <v>140</v>
      </c>
      <c r="C27" s="3">
        <v>0</v>
      </c>
      <c r="D27" s="3">
        <v>30</v>
      </c>
      <c r="E27" s="3">
        <v>71</v>
      </c>
      <c r="F27" s="27">
        <v>0</v>
      </c>
      <c r="G27" s="20">
        <v>101</v>
      </c>
      <c r="H27" s="3" t="s">
        <v>200</v>
      </c>
    </row>
    <row r="28" spans="1:8" x14ac:dyDescent="0.25">
      <c r="A28" s="17">
        <v>36</v>
      </c>
      <c r="B28" s="10" t="s">
        <v>139</v>
      </c>
      <c r="C28" s="3">
        <v>0</v>
      </c>
      <c r="D28" s="3">
        <v>90</v>
      </c>
      <c r="E28" s="3">
        <v>74</v>
      </c>
      <c r="F28" s="3">
        <v>290</v>
      </c>
      <c r="G28" s="20">
        <v>454</v>
      </c>
      <c r="H28" s="3" t="s">
        <v>188</v>
      </c>
    </row>
    <row r="29" spans="1:8" x14ac:dyDescent="0.25">
      <c r="A29" s="17">
        <v>37</v>
      </c>
      <c r="B29" s="10" t="s">
        <v>155</v>
      </c>
      <c r="C29" s="3">
        <v>0</v>
      </c>
      <c r="D29" s="3">
        <v>0</v>
      </c>
      <c r="E29" s="3">
        <v>60</v>
      </c>
      <c r="F29" s="3">
        <v>0</v>
      </c>
      <c r="G29" s="20">
        <v>60</v>
      </c>
      <c r="H29" s="132" t="s">
        <v>179</v>
      </c>
    </row>
    <row r="30" spans="1:8" x14ac:dyDescent="0.25">
      <c r="A30" s="17">
        <v>38</v>
      </c>
      <c r="B30" s="10" t="s">
        <v>148</v>
      </c>
      <c r="C30" s="3">
        <v>0</v>
      </c>
      <c r="D30" s="3">
        <v>30</v>
      </c>
      <c r="E30" s="3">
        <v>65</v>
      </c>
      <c r="F30" s="3">
        <v>0</v>
      </c>
      <c r="G30" s="20">
        <v>95</v>
      </c>
      <c r="H30" s="132" t="s">
        <v>198</v>
      </c>
    </row>
    <row r="31" spans="1:8" x14ac:dyDescent="0.25">
      <c r="A31" s="17">
        <v>39</v>
      </c>
      <c r="B31" s="10" t="s">
        <v>163</v>
      </c>
      <c r="C31" s="3">
        <v>20</v>
      </c>
      <c r="D31" s="3">
        <v>120</v>
      </c>
      <c r="E31" s="3">
        <v>73</v>
      </c>
      <c r="F31" s="3">
        <v>45</v>
      </c>
      <c r="G31" s="20">
        <v>258</v>
      </c>
      <c r="H31" s="3" t="s">
        <v>187</v>
      </c>
    </row>
  </sheetData>
  <sortState ref="A2:H31">
    <sortCondition ref="A1"/>
  </sortState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5" sqref="E5"/>
    </sheetView>
  </sheetViews>
  <sheetFormatPr defaultRowHeight="15" x14ac:dyDescent="0.25"/>
  <cols>
    <col min="1" max="1" width="14.28515625" style="13" bestFit="1" customWidth="1"/>
    <col min="2" max="2" width="25.28515625" bestFit="1" customWidth="1"/>
    <col min="3" max="3" width="11.42578125" customWidth="1"/>
    <col min="4" max="4" width="12.42578125" style="13" bestFit="1" customWidth="1"/>
    <col min="7" max="12" width="9.140625" customWidth="1"/>
  </cols>
  <sheetData>
    <row r="1" spans="1:4" x14ac:dyDescent="0.25">
      <c r="A1" s="5" t="s">
        <v>10</v>
      </c>
      <c r="B1" s="5" t="s">
        <v>0</v>
      </c>
      <c r="C1" s="25" t="s">
        <v>4</v>
      </c>
      <c r="D1" s="25" t="s">
        <v>5</v>
      </c>
    </row>
    <row r="2" spans="1:4" x14ac:dyDescent="0.25">
      <c r="A2" s="17">
        <v>22</v>
      </c>
      <c r="B2" s="10" t="s">
        <v>165</v>
      </c>
      <c r="C2" s="3">
        <v>20</v>
      </c>
      <c r="D2" s="23" t="s">
        <v>167</v>
      </c>
    </row>
    <row r="3" spans="1:4" x14ac:dyDescent="0.25">
      <c r="A3" s="17">
        <v>27</v>
      </c>
      <c r="B3" s="10" t="s">
        <v>137</v>
      </c>
      <c r="C3" s="3">
        <v>20</v>
      </c>
      <c r="D3" s="23" t="s">
        <v>167</v>
      </c>
    </row>
    <row r="4" spans="1:4" x14ac:dyDescent="0.25">
      <c r="A4" s="17">
        <v>31</v>
      </c>
      <c r="B4" s="10" t="s">
        <v>144</v>
      </c>
      <c r="C4" s="3">
        <v>20</v>
      </c>
      <c r="D4" s="23" t="s">
        <v>167</v>
      </c>
    </row>
    <row r="5" spans="1:4" x14ac:dyDescent="0.25">
      <c r="A5" s="17">
        <v>14</v>
      </c>
      <c r="B5" s="10" t="s">
        <v>136</v>
      </c>
      <c r="C5" s="3">
        <v>100</v>
      </c>
      <c r="D5" s="23" t="s">
        <v>171</v>
      </c>
    </row>
    <row r="6" spans="1:4" x14ac:dyDescent="0.25">
      <c r="A6" s="17">
        <v>32</v>
      </c>
      <c r="B6" s="10" t="s">
        <v>162</v>
      </c>
      <c r="C6" s="3">
        <v>100</v>
      </c>
      <c r="D6" s="23" t="s">
        <v>171</v>
      </c>
    </row>
    <row r="7" spans="1:4" x14ac:dyDescent="0.25">
      <c r="A7" s="17">
        <v>17</v>
      </c>
      <c r="B7" s="10" t="s">
        <v>151</v>
      </c>
      <c r="C7" s="3">
        <v>120</v>
      </c>
      <c r="D7" s="23" t="s">
        <v>172</v>
      </c>
    </row>
    <row r="8" spans="1:4" x14ac:dyDescent="0.25">
      <c r="A8" s="17">
        <v>21</v>
      </c>
      <c r="B8" s="10" t="s">
        <v>152</v>
      </c>
      <c r="C8" s="3">
        <v>120</v>
      </c>
      <c r="D8" s="23" t="s">
        <v>172</v>
      </c>
    </row>
    <row r="9" spans="1:4" x14ac:dyDescent="0.25">
      <c r="A9" s="18">
        <v>10</v>
      </c>
      <c r="B9" s="10" t="s">
        <v>146</v>
      </c>
      <c r="C9" s="3">
        <v>140</v>
      </c>
      <c r="D9" s="23" t="s">
        <v>173</v>
      </c>
    </row>
    <row r="10" spans="1:4" x14ac:dyDescent="0.25">
      <c r="A10" s="17">
        <v>18</v>
      </c>
      <c r="B10" s="10" t="s">
        <v>149</v>
      </c>
      <c r="C10" s="3">
        <v>140</v>
      </c>
      <c r="D10" s="23" t="s">
        <v>173</v>
      </c>
    </row>
    <row r="11" spans="1:4" x14ac:dyDescent="0.25">
      <c r="A11" s="17">
        <v>19</v>
      </c>
      <c r="B11" s="69" t="s">
        <v>166</v>
      </c>
      <c r="C11" s="3">
        <v>140</v>
      </c>
      <c r="D11" s="23" t="s">
        <v>173</v>
      </c>
    </row>
    <row r="12" spans="1:4" x14ac:dyDescent="0.25">
      <c r="A12" s="17">
        <v>25</v>
      </c>
      <c r="B12" s="10" t="s">
        <v>133</v>
      </c>
      <c r="C12" s="3">
        <v>140</v>
      </c>
      <c r="D12" s="23" t="s">
        <v>173</v>
      </c>
    </row>
    <row r="13" spans="1:4" x14ac:dyDescent="0.25">
      <c r="A13" s="17">
        <v>39</v>
      </c>
      <c r="B13" s="10" t="s">
        <v>163</v>
      </c>
      <c r="C13" s="3">
        <v>140</v>
      </c>
      <c r="D13" s="23" t="s">
        <v>173</v>
      </c>
    </row>
    <row r="14" spans="1:4" x14ac:dyDescent="0.25">
      <c r="A14" s="17">
        <v>23</v>
      </c>
      <c r="B14" s="10" t="s">
        <v>153</v>
      </c>
      <c r="C14" s="4">
        <v>160</v>
      </c>
      <c r="D14" s="23" t="s">
        <v>174</v>
      </c>
    </row>
    <row r="15" spans="1:4" x14ac:dyDescent="0.25">
      <c r="A15" s="17">
        <v>35</v>
      </c>
      <c r="B15" s="10" t="s">
        <v>140</v>
      </c>
      <c r="C15" s="3">
        <v>160</v>
      </c>
      <c r="D15" s="23" t="s">
        <v>174</v>
      </c>
    </row>
    <row r="16" spans="1:4" x14ac:dyDescent="0.25">
      <c r="A16" s="17">
        <v>37</v>
      </c>
      <c r="B16" s="1" t="s">
        <v>155</v>
      </c>
      <c r="C16" s="3">
        <v>160</v>
      </c>
      <c r="D16" s="23" t="s">
        <v>174</v>
      </c>
    </row>
    <row r="17" spans="1:4" x14ac:dyDescent="0.25">
      <c r="A17" s="17">
        <v>38</v>
      </c>
      <c r="B17" s="10" t="s">
        <v>148</v>
      </c>
      <c r="C17" s="3">
        <v>160</v>
      </c>
      <c r="D17" s="23" t="s">
        <v>174</v>
      </c>
    </row>
    <row r="18" spans="1:4" x14ac:dyDescent="0.25">
      <c r="A18" s="17">
        <v>15</v>
      </c>
      <c r="B18" s="10" t="s">
        <v>145</v>
      </c>
      <c r="C18" s="3">
        <v>180</v>
      </c>
      <c r="D18" s="23" t="s">
        <v>175</v>
      </c>
    </row>
    <row r="19" spans="1:4" x14ac:dyDescent="0.25">
      <c r="A19" s="17">
        <v>20</v>
      </c>
      <c r="B19" s="1" t="s">
        <v>156</v>
      </c>
      <c r="C19" s="3">
        <v>180</v>
      </c>
      <c r="D19" s="23" t="s">
        <v>175</v>
      </c>
    </row>
    <row r="20" spans="1:4" x14ac:dyDescent="0.25">
      <c r="A20" s="17">
        <v>34</v>
      </c>
      <c r="B20" s="10" t="s">
        <v>159</v>
      </c>
      <c r="C20" s="3">
        <v>180</v>
      </c>
      <c r="D20" s="23" t="s">
        <v>175</v>
      </c>
    </row>
    <row r="21" spans="1:4" x14ac:dyDescent="0.25">
      <c r="A21" s="17">
        <v>36</v>
      </c>
      <c r="B21" s="10" t="s">
        <v>139</v>
      </c>
      <c r="C21" s="3">
        <v>180</v>
      </c>
      <c r="D21" s="23" t="s">
        <v>175</v>
      </c>
    </row>
    <row r="22" spans="1:4" x14ac:dyDescent="0.25">
      <c r="A22" s="17">
        <v>12</v>
      </c>
      <c r="B22" s="10" t="s">
        <v>147</v>
      </c>
      <c r="C22" s="3">
        <v>220</v>
      </c>
      <c r="D22" s="23" t="s">
        <v>176</v>
      </c>
    </row>
    <row r="23" spans="1:4" x14ac:dyDescent="0.25">
      <c r="A23" s="17">
        <v>24</v>
      </c>
      <c r="B23" s="10" t="s">
        <v>138</v>
      </c>
      <c r="C23" s="3">
        <v>220</v>
      </c>
      <c r="D23" s="23" t="s">
        <v>176</v>
      </c>
    </row>
    <row r="24" spans="1:4" x14ac:dyDescent="0.25">
      <c r="A24" s="17">
        <v>26</v>
      </c>
      <c r="B24" s="10" t="s">
        <v>143</v>
      </c>
      <c r="C24" s="3">
        <v>220</v>
      </c>
      <c r="D24" s="23" t="s">
        <v>176</v>
      </c>
    </row>
    <row r="25" spans="1:4" x14ac:dyDescent="0.25">
      <c r="A25" s="17">
        <v>11</v>
      </c>
      <c r="B25" s="10" t="s">
        <v>141</v>
      </c>
      <c r="C25" s="3">
        <v>40</v>
      </c>
      <c r="D25" s="23" t="s">
        <v>168</v>
      </c>
    </row>
    <row r="26" spans="1:4" x14ac:dyDescent="0.25">
      <c r="A26" s="17">
        <v>33</v>
      </c>
      <c r="B26" s="10" t="s">
        <v>142</v>
      </c>
      <c r="C26" s="3">
        <v>60</v>
      </c>
      <c r="D26" s="23" t="s">
        <v>169</v>
      </c>
    </row>
    <row r="27" spans="1:4" x14ac:dyDescent="0.25">
      <c r="A27" s="17">
        <v>13</v>
      </c>
      <c r="B27" s="1" t="s">
        <v>154</v>
      </c>
      <c r="C27" s="3">
        <v>80</v>
      </c>
      <c r="D27" s="23" t="s">
        <v>170</v>
      </c>
    </row>
    <row r="28" spans="1:4" x14ac:dyDescent="0.25">
      <c r="A28" s="17">
        <v>16</v>
      </c>
      <c r="B28" s="10" t="s">
        <v>134</v>
      </c>
      <c r="C28" s="3">
        <v>80</v>
      </c>
      <c r="D28" s="23" t="s">
        <v>170</v>
      </c>
    </row>
    <row r="29" spans="1:4" x14ac:dyDescent="0.25">
      <c r="A29" s="17">
        <v>28</v>
      </c>
      <c r="B29" s="4" t="s">
        <v>157</v>
      </c>
      <c r="C29" s="3">
        <v>80</v>
      </c>
      <c r="D29" s="23" t="s">
        <v>170</v>
      </c>
    </row>
    <row r="30" spans="1:4" x14ac:dyDescent="0.25">
      <c r="A30" s="17">
        <v>29</v>
      </c>
      <c r="B30" s="10" t="s">
        <v>135</v>
      </c>
      <c r="C30" s="3">
        <v>80</v>
      </c>
      <c r="D30" s="23" t="s">
        <v>170</v>
      </c>
    </row>
    <row r="31" spans="1:4" x14ac:dyDescent="0.25">
      <c r="A31" s="17">
        <v>30</v>
      </c>
      <c r="B31" s="10" t="s">
        <v>150</v>
      </c>
      <c r="C31" s="3">
        <v>80</v>
      </c>
      <c r="D31" s="23" t="s">
        <v>170</v>
      </c>
    </row>
  </sheetData>
  <sortState ref="A2:D31">
    <sortCondition ref="D1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"/>
  <sheetViews>
    <sheetView zoomScaleNormal="100" workbookViewId="0">
      <pane xSplit="1" ySplit="1" topLeftCell="I12" activePane="bottomRight" state="frozen"/>
      <selection pane="topRight" activeCell="B1" sqref="B1"/>
      <selection pane="bottomLeft" activeCell="A2" sqref="A2"/>
      <selection pane="bottomRight" activeCell="U25" sqref="U25"/>
    </sheetView>
  </sheetViews>
  <sheetFormatPr defaultRowHeight="15" x14ac:dyDescent="0.25"/>
  <cols>
    <col min="1" max="1" width="8.140625" style="90" customWidth="1"/>
    <col min="2" max="2" width="27" style="95" customWidth="1"/>
    <col min="3" max="3" width="7.140625" style="101" bestFit="1" customWidth="1"/>
    <col min="4" max="4" width="8" style="102" customWidth="1"/>
    <col min="5" max="5" width="7.42578125" style="102" customWidth="1"/>
    <col min="6" max="6" width="8.28515625" style="102" bestFit="1" customWidth="1"/>
    <col min="7" max="7" width="6.140625" style="102" bestFit="1" customWidth="1"/>
    <col min="8" max="8" width="7.5703125" style="102" bestFit="1" customWidth="1"/>
    <col min="9" max="9" width="7.28515625" style="90" bestFit="1" customWidth="1"/>
    <col min="10" max="10" width="7.28515625" style="121" customWidth="1"/>
  </cols>
  <sheetData>
    <row r="1" spans="1:26" s="86" customFormat="1" ht="25.5" x14ac:dyDescent="0.25">
      <c r="A1" s="82" t="s">
        <v>10</v>
      </c>
      <c r="B1" s="82" t="s">
        <v>0</v>
      </c>
      <c r="C1" s="115" t="s">
        <v>1</v>
      </c>
      <c r="D1" s="41" t="s">
        <v>177</v>
      </c>
      <c r="E1" s="41" t="s">
        <v>178</v>
      </c>
      <c r="F1" s="41" t="s">
        <v>44</v>
      </c>
      <c r="G1" s="116" t="s">
        <v>3</v>
      </c>
      <c r="H1" s="117" t="s">
        <v>4</v>
      </c>
      <c r="I1" s="83" t="s">
        <v>40</v>
      </c>
      <c r="J1" s="118"/>
      <c r="K1" s="84" t="s">
        <v>16</v>
      </c>
      <c r="L1" s="84" t="s">
        <v>17</v>
      </c>
      <c r="M1" s="84" t="s">
        <v>18</v>
      </c>
      <c r="N1" s="84" t="s">
        <v>19</v>
      </c>
      <c r="O1" s="84" t="s">
        <v>20</v>
      </c>
      <c r="P1" s="84" t="s">
        <v>21</v>
      </c>
      <c r="Q1" s="84" t="s">
        <v>22</v>
      </c>
      <c r="R1" s="84" t="s">
        <v>23</v>
      </c>
      <c r="S1" s="84" t="s">
        <v>24</v>
      </c>
      <c r="T1" s="84" t="s">
        <v>25</v>
      </c>
      <c r="U1" s="85" t="s">
        <v>39</v>
      </c>
      <c r="W1" s="84" t="s">
        <v>30</v>
      </c>
      <c r="X1" s="84" t="s">
        <v>31</v>
      </c>
      <c r="Y1" s="84" t="s">
        <v>32</v>
      </c>
      <c r="Z1" s="85" t="s">
        <v>41</v>
      </c>
    </row>
    <row r="2" spans="1:26" ht="21" x14ac:dyDescent="0.25">
      <c r="A2" s="87">
        <v>10</v>
      </c>
      <c r="B2" s="91" t="s">
        <v>146</v>
      </c>
      <c r="C2" s="96">
        <v>0</v>
      </c>
      <c r="D2" s="97">
        <v>0</v>
      </c>
      <c r="E2" s="97">
        <v>45</v>
      </c>
      <c r="F2" s="98">
        <v>0</v>
      </c>
      <c r="G2" s="97">
        <v>25</v>
      </c>
      <c r="H2" s="98">
        <v>70</v>
      </c>
      <c r="I2" s="113" t="s">
        <v>188</v>
      </c>
      <c r="J2" s="119"/>
      <c r="K2" s="3">
        <v>0</v>
      </c>
      <c r="L2" s="3">
        <v>0</v>
      </c>
      <c r="M2" s="3">
        <v>0</v>
      </c>
      <c r="N2" s="3">
        <v>0</v>
      </c>
      <c r="O2" s="3">
        <v>0</v>
      </c>
      <c r="P2" s="3">
        <v>0</v>
      </c>
      <c r="Q2" s="3">
        <v>0</v>
      </c>
      <c r="R2" s="3">
        <v>0</v>
      </c>
      <c r="S2" s="3">
        <v>0</v>
      </c>
      <c r="T2" s="3">
        <v>0</v>
      </c>
      <c r="U2" s="29">
        <f t="shared" ref="U2:U31" si="0">SUM(K2:T2)</f>
        <v>0</v>
      </c>
      <c r="W2" s="3">
        <v>5</v>
      </c>
      <c r="X2" s="3">
        <v>20</v>
      </c>
      <c r="Y2" s="3">
        <v>20</v>
      </c>
      <c r="Z2" s="29">
        <f>SUM(W2:Y2)</f>
        <v>45</v>
      </c>
    </row>
    <row r="3" spans="1:26" ht="30" customHeight="1" x14ac:dyDescent="0.25">
      <c r="A3" s="87">
        <v>11</v>
      </c>
      <c r="B3" s="91" t="s">
        <v>141</v>
      </c>
      <c r="C3" s="96">
        <v>0</v>
      </c>
      <c r="D3" s="97">
        <v>0</v>
      </c>
      <c r="E3" s="97">
        <v>25</v>
      </c>
      <c r="F3" s="98">
        <v>5</v>
      </c>
      <c r="G3" s="97">
        <v>30</v>
      </c>
      <c r="H3" s="98">
        <v>60</v>
      </c>
      <c r="I3" s="113" t="s">
        <v>186</v>
      </c>
      <c r="J3" s="119"/>
      <c r="K3" s="3">
        <v>0</v>
      </c>
      <c r="L3" s="3">
        <v>0</v>
      </c>
      <c r="M3" s="3">
        <v>0</v>
      </c>
      <c r="N3" s="3">
        <v>0</v>
      </c>
      <c r="O3" s="3">
        <v>0</v>
      </c>
      <c r="P3" s="3">
        <v>0</v>
      </c>
      <c r="Q3" s="3">
        <v>0</v>
      </c>
      <c r="R3" s="3">
        <v>0</v>
      </c>
      <c r="S3" s="3">
        <v>0</v>
      </c>
      <c r="T3" s="3">
        <v>0</v>
      </c>
      <c r="U3" s="29">
        <f t="shared" si="0"/>
        <v>0</v>
      </c>
      <c r="W3" s="3">
        <v>0</v>
      </c>
      <c r="X3" s="3">
        <v>20</v>
      </c>
      <c r="Y3" s="3">
        <v>5</v>
      </c>
      <c r="Z3" s="29">
        <f t="shared" ref="Z3:Z15" si="1">SUM(W3:Y3)</f>
        <v>25</v>
      </c>
    </row>
    <row r="4" spans="1:26" ht="21" x14ac:dyDescent="0.25">
      <c r="A4" s="87">
        <v>12</v>
      </c>
      <c r="B4" s="91" t="s">
        <v>147</v>
      </c>
      <c r="C4" s="96">
        <v>0</v>
      </c>
      <c r="D4" s="97">
        <v>0</v>
      </c>
      <c r="E4" s="97">
        <v>35</v>
      </c>
      <c r="F4" s="98">
        <v>0</v>
      </c>
      <c r="G4" s="97">
        <v>20</v>
      </c>
      <c r="H4" s="98">
        <v>55</v>
      </c>
      <c r="I4" s="113" t="s">
        <v>206</v>
      </c>
      <c r="J4" s="119"/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29">
        <f t="shared" si="0"/>
        <v>0</v>
      </c>
      <c r="W4" s="3">
        <v>5</v>
      </c>
      <c r="X4" s="3">
        <v>20</v>
      </c>
      <c r="Y4" s="3">
        <v>10</v>
      </c>
      <c r="Z4" s="29">
        <f t="shared" si="1"/>
        <v>35</v>
      </c>
    </row>
    <row r="5" spans="1:26" ht="21" x14ac:dyDescent="0.25">
      <c r="A5" s="87">
        <v>13</v>
      </c>
      <c r="B5" s="91" t="s">
        <v>154</v>
      </c>
      <c r="C5" s="96">
        <v>0</v>
      </c>
      <c r="D5" s="97">
        <v>0</v>
      </c>
      <c r="E5" s="97">
        <v>5</v>
      </c>
      <c r="F5" s="98">
        <v>5</v>
      </c>
      <c r="G5" s="97">
        <v>0</v>
      </c>
      <c r="H5" s="98">
        <v>10</v>
      </c>
      <c r="I5" s="113" t="s">
        <v>179</v>
      </c>
      <c r="J5" s="119"/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29">
        <f t="shared" si="0"/>
        <v>0</v>
      </c>
      <c r="W5" s="3">
        <v>5</v>
      </c>
      <c r="X5" s="3">
        <v>0</v>
      </c>
      <c r="Y5" s="3">
        <v>0</v>
      </c>
      <c r="Z5" s="29">
        <f t="shared" si="1"/>
        <v>5</v>
      </c>
    </row>
    <row r="6" spans="1:26" ht="42" x14ac:dyDescent="0.25">
      <c r="A6" s="87">
        <v>14</v>
      </c>
      <c r="B6" s="91" t="s">
        <v>136</v>
      </c>
      <c r="C6" s="96">
        <v>0</v>
      </c>
      <c r="D6" s="97">
        <v>0</v>
      </c>
      <c r="E6" s="97">
        <v>40</v>
      </c>
      <c r="F6" s="98">
        <v>5</v>
      </c>
      <c r="G6" s="97">
        <v>0</v>
      </c>
      <c r="H6" s="98">
        <v>45</v>
      </c>
      <c r="I6" s="113" t="s">
        <v>204</v>
      </c>
      <c r="J6" s="119"/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29">
        <f t="shared" si="0"/>
        <v>0</v>
      </c>
      <c r="W6" s="3">
        <v>15</v>
      </c>
      <c r="X6" s="3">
        <v>10</v>
      </c>
      <c r="Y6" s="3">
        <v>15</v>
      </c>
      <c r="Z6" s="29">
        <f t="shared" si="1"/>
        <v>40</v>
      </c>
    </row>
    <row r="7" spans="1:26" ht="42" x14ac:dyDescent="0.25">
      <c r="A7" s="87">
        <v>15</v>
      </c>
      <c r="B7" s="91" t="s">
        <v>145</v>
      </c>
      <c r="C7" s="96">
        <v>0</v>
      </c>
      <c r="D7" s="97">
        <v>90</v>
      </c>
      <c r="E7" s="97">
        <v>50</v>
      </c>
      <c r="F7" s="98">
        <v>5</v>
      </c>
      <c r="G7" s="97">
        <v>75</v>
      </c>
      <c r="H7" s="98">
        <v>220</v>
      </c>
      <c r="I7" s="114" t="s">
        <v>191</v>
      </c>
      <c r="J7" s="120"/>
      <c r="K7" s="3">
        <v>0</v>
      </c>
      <c r="L7" s="3">
        <v>30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30</v>
      </c>
      <c r="S7" s="3">
        <v>0</v>
      </c>
      <c r="T7" s="3">
        <v>30</v>
      </c>
      <c r="U7" s="29">
        <f t="shared" si="0"/>
        <v>90</v>
      </c>
      <c r="W7" s="3">
        <v>5</v>
      </c>
      <c r="X7" s="3">
        <v>30</v>
      </c>
      <c r="Y7" s="3">
        <v>15</v>
      </c>
      <c r="Z7" s="29">
        <f t="shared" si="1"/>
        <v>50</v>
      </c>
    </row>
    <row r="8" spans="1:26" ht="21" x14ac:dyDescent="0.25">
      <c r="A8" s="87">
        <v>16</v>
      </c>
      <c r="B8" s="91" t="s">
        <v>134</v>
      </c>
      <c r="C8" s="96">
        <v>10</v>
      </c>
      <c r="D8" s="97">
        <v>0</v>
      </c>
      <c r="E8" s="97">
        <v>25</v>
      </c>
      <c r="F8" s="98">
        <v>0</v>
      </c>
      <c r="G8" s="97">
        <v>0</v>
      </c>
      <c r="H8" s="98">
        <v>35</v>
      </c>
      <c r="I8" s="113" t="s">
        <v>182</v>
      </c>
      <c r="J8" s="119"/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29">
        <f t="shared" si="0"/>
        <v>0</v>
      </c>
      <c r="W8" s="3">
        <v>0</v>
      </c>
      <c r="X8" s="3">
        <v>20</v>
      </c>
      <c r="Y8" s="3">
        <v>5</v>
      </c>
      <c r="Z8" s="29">
        <f t="shared" si="1"/>
        <v>25</v>
      </c>
    </row>
    <row r="9" spans="1:26" ht="21.75" customHeight="1" x14ac:dyDescent="0.25">
      <c r="A9" s="87">
        <v>17</v>
      </c>
      <c r="B9" s="91" t="s">
        <v>151</v>
      </c>
      <c r="C9" s="96">
        <v>0</v>
      </c>
      <c r="D9" s="97">
        <v>0</v>
      </c>
      <c r="E9" s="97">
        <v>40</v>
      </c>
      <c r="F9" s="98">
        <v>0</v>
      </c>
      <c r="G9" s="97">
        <v>5</v>
      </c>
      <c r="H9" s="98">
        <v>45</v>
      </c>
      <c r="I9" s="113" t="s">
        <v>204</v>
      </c>
      <c r="J9" s="119"/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29">
        <f t="shared" si="0"/>
        <v>0</v>
      </c>
      <c r="W9" s="3">
        <v>10</v>
      </c>
      <c r="X9" s="3">
        <v>20</v>
      </c>
      <c r="Y9" s="3">
        <v>10</v>
      </c>
      <c r="Z9" s="29">
        <f t="shared" si="1"/>
        <v>40</v>
      </c>
    </row>
    <row r="10" spans="1:26" ht="21" x14ac:dyDescent="0.25">
      <c r="A10" s="87">
        <v>18</v>
      </c>
      <c r="B10" s="91" t="s">
        <v>149</v>
      </c>
      <c r="C10" s="96">
        <v>0</v>
      </c>
      <c r="D10" s="97">
        <v>0</v>
      </c>
      <c r="E10" s="97">
        <v>35</v>
      </c>
      <c r="F10" s="98">
        <v>5</v>
      </c>
      <c r="G10" s="97">
        <v>0</v>
      </c>
      <c r="H10" s="98">
        <f>SUM(C10:G10)</f>
        <v>40</v>
      </c>
      <c r="I10" s="113" t="s">
        <v>171</v>
      </c>
      <c r="J10" s="119"/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29">
        <f t="shared" si="0"/>
        <v>0</v>
      </c>
      <c r="W10" s="3">
        <v>0</v>
      </c>
      <c r="X10" s="3">
        <v>20</v>
      </c>
      <c r="Y10" s="3">
        <v>15</v>
      </c>
      <c r="Z10" s="29">
        <f t="shared" si="1"/>
        <v>35</v>
      </c>
    </row>
    <row r="11" spans="1:26" ht="21" x14ac:dyDescent="0.25">
      <c r="A11" s="87">
        <v>19</v>
      </c>
      <c r="B11" s="92" t="s">
        <v>166</v>
      </c>
      <c r="C11" s="96">
        <v>0</v>
      </c>
      <c r="D11" s="97">
        <v>0</v>
      </c>
      <c r="E11" s="97">
        <v>35</v>
      </c>
      <c r="F11" s="98">
        <v>5</v>
      </c>
      <c r="G11" s="97">
        <v>70</v>
      </c>
      <c r="H11" s="98">
        <v>110</v>
      </c>
      <c r="I11" s="113" t="s">
        <v>190</v>
      </c>
      <c r="J11" s="119"/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29">
        <f t="shared" si="0"/>
        <v>0</v>
      </c>
      <c r="W11" s="3">
        <v>5</v>
      </c>
      <c r="X11" s="3">
        <v>20</v>
      </c>
      <c r="Y11" s="3">
        <v>10</v>
      </c>
      <c r="Z11" s="29">
        <f t="shared" si="1"/>
        <v>35</v>
      </c>
    </row>
    <row r="12" spans="1:26" ht="21" x14ac:dyDescent="0.25">
      <c r="A12" s="87">
        <v>20</v>
      </c>
      <c r="B12" s="91" t="s">
        <v>156</v>
      </c>
      <c r="C12" s="96">
        <v>0</v>
      </c>
      <c r="D12" s="97">
        <v>30</v>
      </c>
      <c r="E12" s="97">
        <v>25</v>
      </c>
      <c r="F12" s="98">
        <v>5</v>
      </c>
      <c r="G12" s="97">
        <v>25</v>
      </c>
      <c r="H12" s="98">
        <v>85</v>
      </c>
      <c r="I12" s="114" t="s">
        <v>189</v>
      </c>
      <c r="J12" s="120"/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30</v>
      </c>
      <c r="T12" s="3">
        <v>0</v>
      </c>
      <c r="U12" s="29">
        <f t="shared" si="0"/>
        <v>30</v>
      </c>
      <c r="W12" s="3">
        <v>0</v>
      </c>
      <c r="X12" s="3">
        <v>10</v>
      </c>
      <c r="Y12" s="3">
        <v>15</v>
      </c>
      <c r="Z12" s="29">
        <f t="shared" si="1"/>
        <v>25</v>
      </c>
    </row>
    <row r="13" spans="1:26" ht="21" x14ac:dyDescent="0.25">
      <c r="A13" s="87">
        <v>21</v>
      </c>
      <c r="B13" s="91" t="s">
        <v>152</v>
      </c>
      <c r="C13" s="96">
        <v>0</v>
      </c>
      <c r="D13" s="97">
        <v>120</v>
      </c>
      <c r="E13" s="97">
        <v>370</v>
      </c>
      <c r="F13" s="98">
        <v>0</v>
      </c>
      <c r="G13" s="97">
        <v>35</v>
      </c>
      <c r="H13" s="98">
        <v>525</v>
      </c>
      <c r="I13" s="113" t="s">
        <v>194</v>
      </c>
      <c r="J13" s="119"/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30</v>
      </c>
      <c r="R13" s="3">
        <v>30</v>
      </c>
      <c r="S13" s="3">
        <v>30</v>
      </c>
      <c r="T13" s="3">
        <v>30</v>
      </c>
      <c r="U13" s="29">
        <f t="shared" si="0"/>
        <v>120</v>
      </c>
      <c r="W13" s="3">
        <v>120</v>
      </c>
      <c r="X13" s="3">
        <v>130</v>
      </c>
      <c r="Y13" s="3">
        <v>120</v>
      </c>
      <c r="Z13" s="29">
        <f t="shared" si="1"/>
        <v>370</v>
      </c>
    </row>
    <row r="14" spans="1:26" ht="21" x14ac:dyDescent="0.25">
      <c r="A14" s="87">
        <v>22</v>
      </c>
      <c r="B14" s="91" t="s">
        <v>165</v>
      </c>
      <c r="C14" s="96">
        <v>0</v>
      </c>
      <c r="D14" s="97">
        <v>0</v>
      </c>
      <c r="E14" s="97">
        <v>30</v>
      </c>
      <c r="F14" s="98">
        <v>0</v>
      </c>
      <c r="G14" s="97">
        <v>0</v>
      </c>
      <c r="H14" s="98">
        <v>30</v>
      </c>
      <c r="I14" s="113" t="s">
        <v>181</v>
      </c>
      <c r="J14" s="119"/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29">
        <f t="shared" si="0"/>
        <v>0</v>
      </c>
      <c r="W14" s="3">
        <v>0</v>
      </c>
      <c r="X14" s="3">
        <v>20</v>
      </c>
      <c r="Y14" s="3">
        <v>10</v>
      </c>
      <c r="Z14" s="29">
        <f t="shared" si="1"/>
        <v>30</v>
      </c>
    </row>
    <row r="15" spans="1:26" ht="24.75" customHeight="1" x14ac:dyDescent="0.25">
      <c r="A15" s="87">
        <v>23</v>
      </c>
      <c r="B15" s="91" t="s">
        <v>153</v>
      </c>
      <c r="C15" s="96">
        <v>0</v>
      </c>
      <c r="D15" s="97">
        <v>0</v>
      </c>
      <c r="E15" s="97">
        <v>30</v>
      </c>
      <c r="F15" s="98">
        <v>5</v>
      </c>
      <c r="G15" s="97">
        <v>0</v>
      </c>
      <c r="H15" s="98">
        <v>35</v>
      </c>
      <c r="I15" s="113" t="s">
        <v>182</v>
      </c>
      <c r="J15" s="119"/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29">
        <f t="shared" si="0"/>
        <v>0</v>
      </c>
      <c r="W15" s="3">
        <v>0</v>
      </c>
      <c r="X15" s="3">
        <v>20</v>
      </c>
      <c r="Y15" s="3">
        <v>10</v>
      </c>
      <c r="Z15" s="29">
        <f t="shared" si="1"/>
        <v>30</v>
      </c>
    </row>
    <row r="16" spans="1:26" ht="21" x14ac:dyDescent="0.25">
      <c r="A16" s="87">
        <v>24</v>
      </c>
      <c r="B16" s="91" t="s">
        <v>138</v>
      </c>
      <c r="C16" s="96">
        <v>0</v>
      </c>
      <c r="D16" s="97">
        <v>0</v>
      </c>
      <c r="E16" s="97">
        <v>30</v>
      </c>
      <c r="F16" s="98">
        <v>0</v>
      </c>
      <c r="G16" s="97">
        <v>300</v>
      </c>
      <c r="H16" s="98">
        <v>330</v>
      </c>
      <c r="I16" s="114" t="s">
        <v>193</v>
      </c>
      <c r="J16" s="120"/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29">
        <f t="shared" si="0"/>
        <v>0</v>
      </c>
      <c r="W16" s="3">
        <v>5</v>
      </c>
      <c r="X16" s="3">
        <v>20</v>
      </c>
      <c r="Y16" s="3">
        <v>5</v>
      </c>
      <c r="Z16" s="29">
        <f t="shared" ref="Z16:Z31" si="2">SUM(W16:Y16)</f>
        <v>30</v>
      </c>
    </row>
    <row r="17" spans="1:26" ht="21" x14ac:dyDescent="0.25">
      <c r="A17" s="87">
        <v>25</v>
      </c>
      <c r="B17" s="91" t="s">
        <v>133</v>
      </c>
      <c r="C17" s="96">
        <v>0</v>
      </c>
      <c r="D17" s="97">
        <v>0</v>
      </c>
      <c r="E17" s="97">
        <v>30</v>
      </c>
      <c r="F17" s="98">
        <v>5</v>
      </c>
      <c r="G17" s="97">
        <v>0</v>
      </c>
      <c r="H17" s="98">
        <v>35</v>
      </c>
      <c r="I17" s="113" t="s">
        <v>182</v>
      </c>
      <c r="J17" s="119"/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29">
        <f t="shared" si="0"/>
        <v>0</v>
      </c>
      <c r="W17" s="3">
        <v>0</v>
      </c>
      <c r="X17" s="3">
        <v>20</v>
      </c>
      <c r="Y17" s="3">
        <v>10</v>
      </c>
      <c r="Z17" s="29">
        <f t="shared" si="2"/>
        <v>30</v>
      </c>
    </row>
    <row r="18" spans="1:26" ht="21" x14ac:dyDescent="0.25">
      <c r="A18" s="88">
        <v>26</v>
      </c>
      <c r="B18" s="91" t="s">
        <v>143</v>
      </c>
      <c r="C18" s="96">
        <v>0</v>
      </c>
      <c r="D18" s="97">
        <v>240</v>
      </c>
      <c r="E18" s="97">
        <v>370</v>
      </c>
      <c r="F18" s="98">
        <v>0</v>
      </c>
      <c r="G18" s="97">
        <v>65</v>
      </c>
      <c r="H18" s="98">
        <v>675</v>
      </c>
      <c r="I18" s="114" t="s">
        <v>195</v>
      </c>
      <c r="J18" s="120"/>
      <c r="K18" s="3">
        <v>30</v>
      </c>
      <c r="L18" s="3">
        <v>30</v>
      </c>
      <c r="M18" s="3">
        <v>30</v>
      </c>
      <c r="N18" s="3">
        <v>30</v>
      </c>
      <c r="O18" s="3">
        <v>0</v>
      </c>
      <c r="P18" s="3">
        <v>0</v>
      </c>
      <c r="Q18" s="3">
        <v>30</v>
      </c>
      <c r="R18" s="3">
        <v>30</v>
      </c>
      <c r="S18" s="3">
        <v>30</v>
      </c>
      <c r="T18" s="3">
        <v>30</v>
      </c>
      <c r="U18" s="29">
        <f t="shared" si="0"/>
        <v>240</v>
      </c>
      <c r="W18" s="3">
        <v>120</v>
      </c>
      <c r="X18" s="3">
        <v>130</v>
      </c>
      <c r="Y18" s="3">
        <v>120</v>
      </c>
      <c r="Z18" s="29">
        <f t="shared" si="2"/>
        <v>370</v>
      </c>
    </row>
    <row r="19" spans="1:26" ht="21" x14ac:dyDescent="0.25">
      <c r="A19" s="87">
        <v>27</v>
      </c>
      <c r="B19" s="91" t="s">
        <v>137</v>
      </c>
      <c r="C19" s="96">
        <v>0</v>
      </c>
      <c r="D19" s="97">
        <v>0</v>
      </c>
      <c r="E19" s="97">
        <v>20</v>
      </c>
      <c r="F19" s="98">
        <v>0</v>
      </c>
      <c r="G19" s="97">
        <v>0</v>
      </c>
      <c r="H19" s="98">
        <v>20</v>
      </c>
      <c r="I19" s="114" t="s">
        <v>180</v>
      </c>
      <c r="J19" s="120"/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29">
        <f t="shared" si="0"/>
        <v>0</v>
      </c>
      <c r="W19" s="3">
        <v>0</v>
      </c>
      <c r="X19" s="3">
        <v>10</v>
      </c>
      <c r="Y19" s="3">
        <v>10</v>
      </c>
      <c r="Z19" s="29">
        <f t="shared" si="2"/>
        <v>20</v>
      </c>
    </row>
    <row r="20" spans="1:26" ht="21" x14ac:dyDescent="0.25">
      <c r="A20" s="87">
        <v>28</v>
      </c>
      <c r="B20" s="91" t="s">
        <v>157</v>
      </c>
      <c r="C20" s="96">
        <v>0</v>
      </c>
      <c r="D20" s="97">
        <v>0</v>
      </c>
      <c r="E20" s="97">
        <v>40</v>
      </c>
      <c r="F20" s="98">
        <v>0</v>
      </c>
      <c r="G20" s="97">
        <v>0</v>
      </c>
      <c r="H20" s="98">
        <v>40</v>
      </c>
      <c r="I20" s="113" t="s">
        <v>171</v>
      </c>
      <c r="J20" s="119"/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29">
        <f t="shared" si="0"/>
        <v>0</v>
      </c>
      <c r="W20" s="3">
        <v>5</v>
      </c>
      <c r="X20" s="3">
        <v>20</v>
      </c>
      <c r="Y20" s="3">
        <v>15</v>
      </c>
      <c r="Z20" s="29">
        <f t="shared" si="2"/>
        <v>40</v>
      </c>
    </row>
    <row r="21" spans="1:26" ht="42" x14ac:dyDescent="0.25">
      <c r="A21" s="87">
        <v>29</v>
      </c>
      <c r="B21" s="91" t="s">
        <v>135</v>
      </c>
      <c r="C21" s="96">
        <v>0</v>
      </c>
      <c r="D21" s="97">
        <v>30</v>
      </c>
      <c r="E21" s="97">
        <v>15</v>
      </c>
      <c r="F21" s="98">
        <v>5</v>
      </c>
      <c r="G21" s="97">
        <v>0</v>
      </c>
      <c r="H21" s="98">
        <v>50</v>
      </c>
      <c r="I21" s="113" t="s">
        <v>205</v>
      </c>
      <c r="J21" s="119"/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30</v>
      </c>
      <c r="R21" s="3">
        <v>0</v>
      </c>
      <c r="S21" s="3">
        <v>0</v>
      </c>
      <c r="T21" s="3">
        <v>0</v>
      </c>
      <c r="U21" s="29">
        <f t="shared" si="0"/>
        <v>30</v>
      </c>
      <c r="W21" s="3">
        <v>0</v>
      </c>
      <c r="X21" s="3">
        <v>10</v>
      </c>
      <c r="Y21" s="3">
        <v>5</v>
      </c>
      <c r="Z21" s="29">
        <f t="shared" si="2"/>
        <v>15</v>
      </c>
    </row>
    <row r="22" spans="1:26" ht="21" x14ac:dyDescent="0.25">
      <c r="A22" s="87">
        <v>30</v>
      </c>
      <c r="B22" s="91" t="s">
        <v>150</v>
      </c>
      <c r="C22" s="96">
        <v>0</v>
      </c>
      <c r="D22" s="97">
        <v>0</v>
      </c>
      <c r="E22" s="97">
        <v>30</v>
      </c>
      <c r="F22" s="98">
        <v>0</v>
      </c>
      <c r="G22" s="97">
        <v>0</v>
      </c>
      <c r="H22" s="98">
        <v>30</v>
      </c>
      <c r="I22" s="113" t="s">
        <v>181</v>
      </c>
      <c r="J22" s="119"/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29">
        <f t="shared" si="0"/>
        <v>0</v>
      </c>
      <c r="W22" s="3">
        <v>0</v>
      </c>
      <c r="X22" s="3">
        <v>20</v>
      </c>
      <c r="Y22" s="3">
        <v>10</v>
      </c>
      <c r="Z22" s="29">
        <f t="shared" si="2"/>
        <v>30</v>
      </c>
    </row>
    <row r="23" spans="1:26" ht="21" x14ac:dyDescent="0.25">
      <c r="A23" s="87">
        <v>31</v>
      </c>
      <c r="B23" s="91" t="s">
        <v>144</v>
      </c>
      <c r="C23" s="96">
        <v>0</v>
      </c>
      <c r="D23" s="97">
        <v>0</v>
      </c>
      <c r="E23" s="97">
        <v>20</v>
      </c>
      <c r="F23" s="98">
        <v>0</v>
      </c>
      <c r="G23" s="97">
        <v>0</v>
      </c>
      <c r="H23" s="98">
        <v>20</v>
      </c>
      <c r="I23" s="114" t="s">
        <v>180</v>
      </c>
      <c r="J23" s="120"/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29">
        <f t="shared" si="0"/>
        <v>0</v>
      </c>
      <c r="W23" s="3">
        <v>10</v>
      </c>
      <c r="X23" s="3">
        <v>0</v>
      </c>
      <c r="Y23" s="3">
        <v>10</v>
      </c>
      <c r="Z23" s="29">
        <f t="shared" si="2"/>
        <v>20</v>
      </c>
    </row>
    <row r="24" spans="1:26" ht="21" customHeight="1" x14ac:dyDescent="0.25">
      <c r="A24" s="87">
        <v>32</v>
      </c>
      <c r="B24" s="91" t="s">
        <v>162</v>
      </c>
      <c r="C24" s="96">
        <v>0</v>
      </c>
      <c r="D24" s="97">
        <v>0</v>
      </c>
      <c r="E24" s="97">
        <v>15</v>
      </c>
      <c r="F24" s="98">
        <v>5</v>
      </c>
      <c r="G24" s="97">
        <v>0</v>
      </c>
      <c r="H24" s="98">
        <v>20</v>
      </c>
      <c r="I24" s="114" t="s">
        <v>180</v>
      </c>
      <c r="J24" s="120"/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29">
        <f t="shared" si="0"/>
        <v>0</v>
      </c>
      <c r="W24" s="3">
        <v>0</v>
      </c>
      <c r="X24" s="3">
        <v>0</v>
      </c>
      <c r="Y24" s="3">
        <v>15</v>
      </c>
      <c r="Z24" s="29">
        <f t="shared" si="2"/>
        <v>15</v>
      </c>
    </row>
    <row r="25" spans="1:26" ht="21" x14ac:dyDescent="0.25">
      <c r="A25" s="87">
        <v>33</v>
      </c>
      <c r="B25" s="91" t="s">
        <v>142</v>
      </c>
      <c r="C25" s="96">
        <v>0</v>
      </c>
      <c r="D25" s="97">
        <v>30</v>
      </c>
      <c r="E25" s="97">
        <v>20</v>
      </c>
      <c r="F25" s="98">
        <v>5</v>
      </c>
      <c r="G25" s="97">
        <v>0</v>
      </c>
      <c r="H25" s="98">
        <v>55</v>
      </c>
      <c r="I25" s="113" t="s">
        <v>206</v>
      </c>
      <c r="J25" s="119"/>
      <c r="K25" s="3">
        <v>0</v>
      </c>
      <c r="L25" s="3">
        <v>0</v>
      </c>
      <c r="M25" s="3">
        <v>30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29">
        <f t="shared" si="0"/>
        <v>30</v>
      </c>
      <c r="W25" s="3">
        <v>10</v>
      </c>
      <c r="X25" s="3">
        <v>0</v>
      </c>
      <c r="Y25" s="3">
        <v>10</v>
      </c>
      <c r="Z25" s="29">
        <f t="shared" si="2"/>
        <v>20</v>
      </c>
    </row>
    <row r="26" spans="1:26" ht="18" customHeight="1" x14ac:dyDescent="0.25">
      <c r="A26" s="87">
        <v>34</v>
      </c>
      <c r="B26" s="91" t="s">
        <v>159</v>
      </c>
      <c r="C26" s="96">
        <v>0</v>
      </c>
      <c r="D26" s="97">
        <v>0</v>
      </c>
      <c r="E26" s="97">
        <v>40</v>
      </c>
      <c r="F26" s="98">
        <v>5</v>
      </c>
      <c r="G26" s="97">
        <v>0</v>
      </c>
      <c r="H26" s="98">
        <v>45</v>
      </c>
      <c r="I26" s="113" t="s">
        <v>204</v>
      </c>
      <c r="J26" s="119"/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29">
        <f t="shared" si="0"/>
        <v>0</v>
      </c>
      <c r="W26" s="3">
        <v>10</v>
      </c>
      <c r="X26" s="3">
        <v>20</v>
      </c>
      <c r="Y26" s="3">
        <v>10</v>
      </c>
      <c r="Z26" s="29">
        <f t="shared" si="2"/>
        <v>40</v>
      </c>
    </row>
    <row r="27" spans="1:26" ht="21" x14ac:dyDescent="0.25">
      <c r="A27" s="89">
        <v>35</v>
      </c>
      <c r="B27" s="91" t="s">
        <v>140</v>
      </c>
      <c r="C27" s="96">
        <v>0</v>
      </c>
      <c r="D27" s="97">
        <v>0</v>
      </c>
      <c r="E27" s="97">
        <v>20</v>
      </c>
      <c r="F27" s="99">
        <v>0</v>
      </c>
      <c r="G27" s="100">
        <v>0</v>
      </c>
      <c r="H27" s="98">
        <v>20</v>
      </c>
      <c r="I27" s="114" t="s">
        <v>180</v>
      </c>
      <c r="J27" s="120"/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  <c r="U27" s="29">
        <f t="shared" si="0"/>
        <v>0</v>
      </c>
      <c r="W27" s="3">
        <v>0</v>
      </c>
      <c r="X27" s="3">
        <v>10</v>
      </c>
      <c r="Y27" s="3">
        <v>10</v>
      </c>
      <c r="Z27" s="29">
        <f t="shared" si="2"/>
        <v>20</v>
      </c>
    </row>
    <row r="28" spans="1:26" ht="21" customHeight="1" x14ac:dyDescent="0.25">
      <c r="A28" s="87">
        <v>36</v>
      </c>
      <c r="B28" s="93" t="s">
        <v>139</v>
      </c>
      <c r="C28" s="96">
        <v>0</v>
      </c>
      <c r="D28" s="97">
        <v>30</v>
      </c>
      <c r="E28" s="97">
        <v>30</v>
      </c>
      <c r="F28" s="97">
        <v>0</v>
      </c>
      <c r="G28" s="97">
        <v>5</v>
      </c>
      <c r="H28" s="98">
        <v>65</v>
      </c>
      <c r="I28" s="114" t="s">
        <v>187</v>
      </c>
      <c r="J28" s="120"/>
      <c r="K28" s="3">
        <v>30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  <c r="U28" s="29">
        <f t="shared" si="0"/>
        <v>30</v>
      </c>
      <c r="W28" s="3">
        <v>0</v>
      </c>
      <c r="X28" s="3">
        <v>20</v>
      </c>
      <c r="Y28" s="3">
        <v>10</v>
      </c>
      <c r="Z28" s="29">
        <f t="shared" si="2"/>
        <v>30</v>
      </c>
    </row>
    <row r="29" spans="1:26" ht="21" x14ac:dyDescent="0.25">
      <c r="A29" s="87">
        <v>37</v>
      </c>
      <c r="B29" s="93" t="s">
        <v>155</v>
      </c>
      <c r="C29" s="96">
        <v>0</v>
      </c>
      <c r="D29" s="97">
        <v>0</v>
      </c>
      <c r="E29" s="97">
        <v>45</v>
      </c>
      <c r="F29" s="97">
        <v>5</v>
      </c>
      <c r="G29" s="97">
        <v>5</v>
      </c>
      <c r="H29" s="98">
        <v>55</v>
      </c>
      <c r="I29" s="113" t="s">
        <v>206</v>
      </c>
      <c r="J29" s="119"/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29">
        <f t="shared" si="0"/>
        <v>0</v>
      </c>
      <c r="W29" s="3">
        <v>0</v>
      </c>
      <c r="X29" s="3">
        <v>30</v>
      </c>
      <c r="Y29" s="3">
        <v>15</v>
      </c>
      <c r="Z29" s="29">
        <f t="shared" si="2"/>
        <v>45</v>
      </c>
    </row>
    <row r="30" spans="1:26" ht="21" x14ac:dyDescent="0.25">
      <c r="A30" s="87">
        <v>38</v>
      </c>
      <c r="B30" s="93" t="s">
        <v>148</v>
      </c>
      <c r="C30" s="96">
        <v>0</v>
      </c>
      <c r="D30" s="97">
        <v>0</v>
      </c>
      <c r="E30" s="97">
        <v>40</v>
      </c>
      <c r="F30" s="97">
        <v>5</v>
      </c>
      <c r="G30" s="97">
        <v>5</v>
      </c>
      <c r="H30" s="98">
        <v>50</v>
      </c>
      <c r="I30" s="113" t="s">
        <v>205</v>
      </c>
      <c r="J30" s="119"/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29">
        <f t="shared" si="0"/>
        <v>0</v>
      </c>
      <c r="W30" s="3">
        <v>10</v>
      </c>
      <c r="X30" s="3">
        <v>30</v>
      </c>
      <c r="Y30" s="3">
        <v>0</v>
      </c>
      <c r="Z30" s="29">
        <f t="shared" si="2"/>
        <v>40</v>
      </c>
    </row>
    <row r="31" spans="1:26" ht="21" x14ac:dyDescent="0.25">
      <c r="A31" s="87">
        <v>39</v>
      </c>
      <c r="B31" s="94" t="s">
        <v>163</v>
      </c>
      <c r="C31" s="96">
        <v>10</v>
      </c>
      <c r="D31" s="97">
        <v>0</v>
      </c>
      <c r="E31" s="97">
        <v>10</v>
      </c>
      <c r="F31" s="97">
        <v>0</v>
      </c>
      <c r="G31" s="97">
        <v>250</v>
      </c>
      <c r="H31" s="98">
        <v>270</v>
      </c>
      <c r="I31" s="113" t="s">
        <v>192</v>
      </c>
      <c r="J31" s="119"/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29">
        <f t="shared" si="0"/>
        <v>0</v>
      </c>
      <c r="W31" s="3">
        <v>0</v>
      </c>
      <c r="X31" s="3">
        <v>10</v>
      </c>
      <c r="Y31" s="3">
        <v>0</v>
      </c>
      <c r="Z31" s="29">
        <f t="shared" si="2"/>
        <v>10</v>
      </c>
    </row>
  </sheetData>
  <sortState ref="A2:I31">
    <sortCondition ref="A1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8" sqref="H8"/>
    </sheetView>
  </sheetViews>
  <sheetFormatPr defaultRowHeight="15" x14ac:dyDescent="0.25"/>
  <cols>
    <col min="1" max="1" width="8.85546875" style="13" customWidth="1"/>
    <col min="2" max="2" width="27.42578125" style="107" customWidth="1"/>
    <col min="3" max="3" width="11" style="2" bestFit="1" customWidth="1"/>
    <col min="4" max="4" width="12.42578125" style="2" customWidth="1"/>
    <col min="5" max="5" width="14" style="2" bestFit="1" customWidth="1"/>
    <col min="6" max="6" width="13.42578125" bestFit="1" customWidth="1"/>
  </cols>
  <sheetData>
    <row r="1" spans="1:6" s="45" customFormat="1" ht="30" x14ac:dyDescent="0.25">
      <c r="A1" s="40" t="s">
        <v>10</v>
      </c>
      <c r="B1" s="40" t="s">
        <v>0</v>
      </c>
      <c r="C1" s="46" t="s">
        <v>47</v>
      </c>
      <c r="D1" s="49" t="s">
        <v>48</v>
      </c>
      <c r="E1" s="47" t="s">
        <v>49</v>
      </c>
      <c r="F1" s="48" t="s">
        <v>76</v>
      </c>
    </row>
    <row r="2" spans="1:6" ht="21" x14ac:dyDescent="0.3">
      <c r="A2" s="78">
        <v>27</v>
      </c>
      <c r="B2" s="104" t="s">
        <v>137</v>
      </c>
      <c r="C2" s="80">
        <v>20</v>
      </c>
      <c r="D2" s="98">
        <v>20</v>
      </c>
      <c r="E2" s="79">
        <f t="shared" ref="E2:E31" si="0">SUM(C2:D2)</f>
        <v>40</v>
      </c>
      <c r="F2" s="103" t="s">
        <v>196</v>
      </c>
    </row>
    <row r="3" spans="1:6" ht="21" x14ac:dyDescent="0.3">
      <c r="A3" s="78">
        <v>31</v>
      </c>
      <c r="B3" s="104" t="s">
        <v>144</v>
      </c>
      <c r="C3" s="80">
        <v>20</v>
      </c>
      <c r="D3" s="98">
        <v>20</v>
      </c>
      <c r="E3" s="79">
        <f t="shared" si="0"/>
        <v>40</v>
      </c>
      <c r="F3" s="103" t="s">
        <v>196</v>
      </c>
    </row>
    <row r="4" spans="1:6" ht="21" x14ac:dyDescent="0.3">
      <c r="A4" s="78">
        <v>22</v>
      </c>
      <c r="B4" s="104" t="s">
        <v>165</v>
      </c>
      <c r="C4" s="80">
        <v>20</v>
      </c>
      <c r="D4" s="98">
        <v>30</v>
      </c>
      <c r="E4" s="79">
        <f t="shared" si="0"/>
        <v>50</v>
      </c>
      <c r="F4" s="103" t="s">
        <v>197</v>
      </c>
    </row>
    <row r="5" spans="1:6" ht="21" x14ac:dyDescent="0.3">
      <c r="A5" s="78">
        <v>13</v>
      </c>
      <c r="B5" s="104" t="s">
        <v>154</v>
      </c>
      <c r="C5" s="80">
        <v>80</v>
      </c>
      <c r="D5" s="98">
        <v>10</v>
      </c>
      <c r="E5" s="79">
        <f t="shared" si="0"/>
        <v>90</v>
      </c>
      <c r="F5" s="103" t="s">
        <v>168</v>
      </c>
    </row>
    <row r="6" spans="1:6" ht="21" x14ac:dyDescent="0.3">
      <c r="A6" s="78">
        <v>11</v>
      </c>
      <c r="B6" s="104" t="s">
        <v>141</v>
      </c>
      <c r="C6" s="80">
        <v>40</v>
      </c>
      <c r="D6" s="98">
        <v>60</v>
      </c>
      <c r="E6" s="79">
        <f t="shared" si="0"/>
        <v>100</v>
      </c>
      <c r="F6" s="103" t="s">
        <v>169</v>
      </c>
    </row>
    <row r="7" spans="1:6" ht="21" x14ac:dyDescent="0.3">
      <c r="A7" s="78">
        <v>30</v>
      </c>
      <c r="B7" s="104" t="s">
        <v>150</v>
      </c>
      <c r="C7" s="80">
        <v>80</v>
      </c>
      <c r="D7" s="98">
        <v>30</v>
      </c>
      <c r="E7" s="79">
        <f t="shared" si="0"/>
        <v>110</v>
      </c>
      <c r="F7" s="103" t="s">
        <v>198</v>
      </c>
    </row>
    <row r="8" spans="1:6" ht="21" x14ac:dyDescent="0.3">
      <c r="A8" s="78">
        <v>16</v>
      </c>
      <c r="B8" s="104" t="s">
        <v>134</v>
      </c>
      <c r="C8" s="80">
        <v>80</v>
      </c>
      <c r="D8" s="98">
        <v>35</v>
      </c>
      <c r="E8" s="79">
        <f t="shared" si="0"/>
        <v>115</v>
      </c>
      <c r="F8" s="103" t="s">
        <v>199</v>
      </c>
    </row>
    <row r="9" spans="1:6" ht="21" x14ac:dyDescent="0.3">
      <c r="A9" s="78">
        <v>33</v>
      </c>
      <c r="B9" s="104" t="s">
        <v>142</v>
      </c>
      <c r="C9" s="80">
        <v>60</v>
      </c>
      <c r="D9" s="98">
        <v>55</v>
      </c>
      <c r="E9" s="79">
        <f t="shared" si="0"/>
        <v>115</v>
      </c>
      <c r="F9" s="103" t="s">
        <v>199</v>
      </c>
    </row>
    <row r="10" spans="1:6" ht="21" x14ac:dyDescent="0.3">
      <c r="A10" s="78">
        <v>28</v>
      </c>
      <c r="B10" s="104" t="s">
        <v>157</v>
      </c>
      <c r="C10" s="80">
        <v>80</v>
      </c>
      <c r="D10" s="98">
        <v>40</v>
      </c>
      <c r="E10" s="79">
        <f t="shared" si="0"/>
        <v>120</v>
      </c>
      <c r="F10" s="103" t="s">
        <v>200</v>
      </c>
    </row>
    <row r="11" spans="1:6" ht="21" x14ac:dyDescent="0.3">
      <c r="A11" s="78">
        <v>32</v>
      </c>
      <c r="B11" s="104" t="s">
        <v>162</v>
      </c>
      <c r="C11" s="80">
        <v>100</v>
      </c>
      <c r="D11" s="98">
        <v>20</v>
      </c>
      <c r="E11" s="79">
        <f t="shared" si="0"/>
        <v>120</v>
      </c>
      <c r="F11" s="103" t="s">
        <v>200</v>
      </c>
    </row>
    <row r="12" spans="1:6" ht="37.5" x14ac:dyDescent="0.25">
      <c r="A12" s="108">
        <v>29</v>
      </c>
      <c r="B12" s="109" t="s">
        <v>135</v>
      </c>
      <c r="C12" s="110">
        <v>80</v>
      </c>
      <c r="D12" s="98">
        <v>50</v>
      </c>
      <c r="E12" s="111">
        <f t="shared" si="0"/>
        <v>130</v>
      </c>
      <c r="F12" s="112" t="s">
        <v>183</v>
      </c>
    </row>
    <row r="13" spans="1:6" ht="21" x14ac:dyDescent="0.3">
      <c r="A13" s="78">
        <v>14</v>
      </c>
      <c r="B13" s="104" t="s">
        <v>136</v>
      </c>
      <c r="C13" s="80">
        <v>100</v>
      </c>
      <c r="D13" s="98">
        <v>45</v>
      </c>
      <c r="E13" s="79">
        <f t="shared" si="0"/>
        <v>145</v>
      </c>
      <c r="F13" s="103" t="s">
        <v>201</v>
      </c>
    </row>
    <row r="14" spans="1:6" ht="21" x14ac:dyDescent="0.3">
      <c r="A14" s="78">
        <v>17</v>
      </c>
      <c r="B14" s="104" t="s">
        <v>151</v>
      </c>
      <c r="C14" s="80">
        <v>120</v>
      </c>
      <c r="D14" s="98">
        <v>45</v>
      </c>
      <c r="E14" s="79">
        <f t="shared" si="0"/>
        <v>165</v>
      </c>
      <c r="F14" s="103" t="s">
        <v>202</v>
      </c>
    </row>
    <row r="15" spans="1:6" ht="21" x14ac:dyDescent="0.3">
      <c r="A15" s="78">
        <v>25</v>
      </c>
      <c r="B15" s="104" t="s">
        <v>133</v>
      </c>
      <c r="C15" s="80">
        <v>140</v>
      </c>
      <c r="D15" s="98">
        <v>35</v>
      </c>
      <c r="E15" s="79">
        <f t="shared" si="0"/>
        <v>175</v>
      </c>
      <c r="F15" s="103" t="s">
        <v>203</v>
      </c>
    </row>
    <row r="16" spans="1:6" ht="21" x14ac:dyDescent="0.3">
      <c r="A16" s="78">
        <v>18</v>
      </c>
      <c r="B16" s="104" t="s">
        <v>149</v>
      </c>
      <c r="C16" s="80">
        <v>140</v>
      </c>
      <c r="D16" s="98">
        <v>40</v>
      </c>
      <c r="E16" s="79">
        <f t="shared" si="0"/>
        <v>180</v>
      </c>
      <c r="F16" s="103" t="s">
        <v>184</v>
      </c>
    </row>
    <row r="17" spans="1:6" ht="21" x14ac:dyDescent="0.3">
      <c r="A17" s="78">
        <v>35</v>
      </c>
      <c r="B17" s="104" t="s">
        <v>140</v>
      </c>
      <c r="C17" s="80">
        <v>160</v>
      </c>
      <c r="D17" s="98">
        <v>20</v>
      </c>
      <c r="E17" s="79">
        <f t="shared" si="0"/>
        <v>180</v>
      </c>
      <c r="F17" s="103" t="s">
        <v>184</v>
      </c>
    </row>
    <row r="18" spans="1:6" ht="21" x14ac:dyDescent="0.3">
      <c r="A18" s="78">
        <v>23</v>
      </c>
      <c r="B18" s="104" t="s">
        <v>153</v>
      </c>
      <c r="C18" s="79">
        <v>160</v>
      </c>
      <c r="D18" s="98">
        <v>35</v>
      </c>
      <c r="E18" s="79">
        <f t="shared" si="0"/>
        <v>195</v>
      </c>
      <c r="F18" s="103" t="s">
        <v>207</v>
      </c>
    </row>
    <row r="19" spans="1:6" ht="21" customHeight="1" x14ac:dyDescent="0.3">
      <c r="A19" s="78">
        <v>10</v>
      </c>
      <c r="B19" s="104" t="s">
        <v>146</v>
      </c>
      <c r="C19" s="80">
        <v>140</v>
      </c>
      <c r="D19" s="98">
        <v>70</v>
      </c>
      <c r="E19" s="79">
        <f t="shared" si="0"/>
        <v>210</v>
      </c>
      <c r="F19" s="103" t="s">
        <v>208</v>
      </c>
    </row>
    <row r="20" spans="1:6" ht="21" x14ac:dyDescent="0.3">
      <c r="A20" s="78">
        <v>38</v>
      </c>
      <c r="B20" s="105" t="s">
        <v>148</v>
      </c>
      <c r="C20" s="80">
        <v>160</v>
      </c>
      <c r="D20" s="98">
        <v>50</v>
      </c>
      <c r="E20" s="79">
        <f t="shared" si="0"/>
        <v>210</v>
      </c>
      <c r="F20" s="103" t="s">
        <v>208</v>
      </c>
    </row>
    <row r="21" spans="1:6" s="45" customFormat="1" ht="21" x14ac:dyDescent="0.3">
      <c r="A21" s="78">
        <v>37</v>
      </c>
      <c r="B21" s="105" t="s">
        <v>155</v>
      </c>
      <c r="C21" s="80">
        <v>160</v>
      </c>
      <c r="D21" s="98">
        <v>55</v>
      </c>
      <c r="E21" s="79">
        <f t="shared" si="0"/>
        <v>215</v>
      </c>
      <c r="F21" s="103" t="s">
        <v>185</v>
      </c>
    </row>
    <row r="22" spans="1:6" ht="21" x14ac:dyDescent="0.3">
      <c r="A22" s="78">
        <v>34</v>
      </c>
      <c r="B22" s="104" t="s">
        <v>159</v>
      </c>
      <c r="C22" s="80">
        <v>180</v>
      </c>
      <c r="D22" s="98">
        <v>45</v>
      </c>
      <c r="E22" s="79">
        <f t="shared" si="0"/>
        <v>225</v>
      </c>
      <c r="F22" s="103" t="s">
        <v>186</v>
      </c>
    </row>
    <row r="23" spans="1:6" ht="21" x14ac:dyDescent="0.3">
      <c r="A23" s="78">
        <v>36</v>
      </c>
      <c r="B23" s="105" t="s">
        <v>139</v>
      </c>
      <c r="C23" s="80">
        <v>180</v>
      </c>
      <c r="D23" s="98">
        <v>65</v>
      </c>
      <c r="E23" s="79">
        <f t="shared" si="0"/>
        <v>245</v>
      </c>
      <c r="F23" s="103" t="s">
        <v>187</v>
      </c>
    </row>
    <row r="24" spans="1:6" ht="21" x14ac:dyDescent="0.3">
      <c r="A24" s="78">
        <v>19</v>
      </c>
      <c r="B24" s="104" t="s">
        <v>166</v>
      </c>
      <c r="C24" s="80">
        <v>140</v>
      </c>
      <c r="D24" s="98">
        <v>110</v>
      </c>
      <c r="E24" s="79">
        <f t="shared" si="0"/>
        <v>250</v>
      </c>
      <c r="F24" s="103" t="s">
        <v>188</v>
      </c>
    </row>
    <row r="25" spans="1:6" ht="21" x14ac:dyDescent="0.3">
      <c r="A25" s="78">
        <v>20</v>
      </c>
      <c r="B25" s="104" t="s">
        <v>156</v>
      </c>
      <c r="C25" s="80">
        <v>180</v>
      </c>
      <c r="D25" s="98">
        <v>85</v>
      </c>
      <c r="E25" s="79">
        <f t="shared" si="0"/>
        <v>265</v>
      </c>
      <c r="F25" s="103" t="s">
        <v>189</v>
      </c>
    </row>
    <row r="26" spans="1:6" ht="21" x14ac:dyDescent="0.3">
      <c r="A26" s="78">
        <v>12</v>
      </c>
      <c r="B26" s="104" t="s">
        <v>147</v>
      </c>
      <c r="C26" s="80">
        <v>220</v>
      </c>
      <c r="D26" s="98">
        <v>55</v>
      </c>
      <c r="E26" s="79">
        <f t="shared" si="0"/>
        <v>275</v>
      </c>
      <c r="F26" s="122" t="s">
        <v>190</v>
      </c>
    </row>
    <row r="27" spans="1:6" ht="18" customHeight="1" x14ac:dyDescent="0.3">
      <c r="A27" s="78">
        <v>15</v>
      </c>
      <c r="B27" s="104" t="s">
        <v>145</v>
      </c>
      <c r="C27" s="80">
        <v>180</v>
      </c>
      <c r="D27" s="98">
        <v>220</v>
      </c>
      <c r="E27" s="79">
        <f t="shared" si="0"/>
        <v>400</v>
      </c>
      <c r="F27" s="103" t="s">
        <v>191</v>
      </c>
    </row>
    <row r="28" spans="1:6" ht="21" x14ac:dyDescent="0.3">
      <c r="A28" s="78">
        <v>39</v>
      </c>
      <c r="B28" s="106" t="s">
        <v>163</v>
      </c>
      <c r="C28" s="80">
        <v>140</v>
      </c>
      <c r="D28" s="98">
        <v>270</v>
      </c>
      <c r="E28" s="79">
        <f t="shared" si="0"/>
        <v>410</v>
      </c>
      <c r="F28" s="103" t="s">
        <v>192</v>
      </c>
    </row>
    <row r="29" spans="1:6" ht="21" x14ac:dyDescent="0.3">
      <c r="A29" s="78">
        <v>24</v>
      </c>
      <c r="B29" s="104" t="s">
        <v>138</v>
      </c>
      <c r="C29" s="80">
        <v>220</v>
      </c>
      <c r="D29" s="98">
        <v>330</v>
      </c>
      <c r="E29" s="79">
        <f t="shared" si="0"/>
        <v>550</v>
      </c>
      <c r="F29" s="103" t="s">
        <v>193</v>
      </c>
    </row>
    <row r="30" spans="1:6" ht="21" x14ac:dyDescent="0.3">
      <c r="A30" s="78">
        <v>21</v>
      </c>
      <c r="B30" s="104" t="s">
        <v>152</v>
      </c>
      <c r="C30" s="80">
        <v>120</v>
      </c>
      <c r="D30" s="98">
        <v>525</v>
      </c>
      <c r="E30" s="79">
        <f t="shared" si="0"/>
        <v>645</v>
      </c>
      <c r="F30" s="103" t="s">
        <v>194</v>
      </c>
    </row>
    <row r="31" spans="1:6" ht="21" x14ac:dyDescent="0.3">
      <c r="A31" s="81">
        <v>26</v>
      </c>
      <c r="B31" s="104" t="s">
        <v>143</v>
      </c>
      <c r="C31" s="80">
        <v>220</v>
      </c>
      <c r="D31" s="98">
        <v>675</v>
      </c>
      <c r="E31" s="79">
        <f t="shared" si="0"/>
        <v>895</v>
      </c>
      <c r="F31" s="103" t="s">
        <v>195</v>
      </c>
    </row>
  </sheetData>
  <sortState ref="A2:F31">
    <sortCondition ref="E1"/>
  </sortState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31" sqref="H2:H31"/>
    </sheetView>
  </sheetViews>
  <sheetFormatPr defaultRowHeight="15" x14ac:dyDescent="0.25"/>
  <cols>
    <col min="1" max="1" width="9" style="13" bestFit="1" customWidth="1"/>
    <col min="2" max="2" width="25.28515625" bestFit="1" customWidth="1"/>
    <col min="3" max="3" width="7.140625" bestFit="1" customWidth="1"/>
    <col min="4" max="4" width="8.85546875" bestFit="1" customWidth="1"/>
    <col min="5" max="5" width="7.85546875" style="35" bestFit="1" customWidth="1"/>
    <col min="6" max="6" width="8.28515625" bestFit="1" customWidth="1"/>
    <col min="7" max="7" width="5.140625" bestFit="1" customWidth="1"/>
    <col min="8" max="8" width="11.7109375" bestFit="1" customWidth="1"/>
    <col min="9" max="9" width="10.140625" style="13" customWidth="1"/>
    <col min="10" max="10" width="15.7109375" style="2" customWidth="1"/>
  </cols>
  <sheetData>
    <row r="1" spans="1:34" s="45" customFormat="1" ht="30" x14ac:dyDescent="0.25">
      <c r="A1" s="40" t="s">
        <v>10</v>
      </c>
      <c r="B1" s="6" t="s">
        <v>0</v>
      </c>
      <c r="C1" s="50" t="s">
        <v>1</v>
      </c>
      <c r="D1" s="50" t="s">
        <v>121</v>
      </c>
      <c r="E1" s="51" t="s">
        <v>45</v>
      </c>
      <c r="F1" s="52" t="s">
        <v>44</v>
      </c>
      <c r="G1" s="53" t="s">
        <v>28</v>
      </c>
      <c r="H1" s="42" t="s">
        <v>4</v>
      </c>
      <c r="I1" s="55" t="s">
        <v>6</v>
      </c>
      <c r="J1" s="54"/>
      <c r="K1" s="43" t="s">
        <v>16</v>
      </c>
      <c r="L1" s="43" t="s">
        <v>17</v>
      </c>
      <c r="M1" s="43" t="s">
        <v>18</v>
      </c>
      <c r="N1" s="43" t="s">
        <v>19</v>
      </c>
      <c r="O1" s="43" t="s">
        <v>20</v>
      </c>
      <c r="P1" s="43" t="s">
        <v>21</v>
      </c>
      <c r="Q1" s="43" t="s">
        <v>22</v>
      </c>
      <c r="R1" s="43" t="s">
        <v>23</v>
      </c>
      <c r="S1" s="43" t="s">
        <v>24</v>
      </c>
      <c r="T1" s="43" t="s">
        <v>25</v>
      </c>
      <c r="U1" s="43" t="s">
        <v>26</v>
      </c>
      <c r="V1" s="43" t="s">
        <v>27</v>
      </c>
      <c r="W1" s="43" t="s">
        <v>29</v>
      </c>
      <c r="X1" s="43" t="s">
        <v>77</v>
      </c>
      <c r="Y1" s="43" t="s">
        <v>78</v>
      </c>
      <c r="Z1" s="43" t="s">
        <v>79</v>
      </c>
      <c r="AA1" s="43" t="s">
        <v>80</v>
      </c>
      <c r="AB1" s="44" t="s">
        <v>46</v>
      </c>
      <c r="AD1" s="43" t="s">
        <v>30</v>
      </c>
      <c r="AE1" s="43" t="s">
        <v>31</v>
      </c>
      <c r="AF1" s="43" t="s">
        <v>32</v>
      </c>
      <c r="AG1" s="43" t="s">
        <v>33</v>
      </c>
      <c r="AH1" s="44" t="s">
        <v>41</v>
      </c>
    </row>
    <row r="2" spans="1:34" x14ac:dyDescent="0.25">
      <c r="A2" s="17">
        <v>10</v>
      </c>
      <c r="B2" s="10" t="s">
        <v>146</v>
      </c>
      <c r="C2" s="3">
        <v>0</v>
      </c>
      <c r="D2" s="3">
        <f>AB2</f>
        <v>30</v>
      </c>
      <c r="E2" s="34">
        <f>AH2</f>
        <v>99</v>
      </c>
      <c r="F2" s="20"/>
      <c r="G2" s="20">
        <v>60</v>
      </c>
      <c r="H2" s="20">
        <f>SUM(C2:G2)</f>
        <v>189</v>
      </c>
      <c r="I2" s="3" t="s">
        <v>226</v>
      </c>
      <c r="J2" s="19"/>
      <c r="K2" s="17">
        <v>0</v>
      </c>
      <c r="L2" s="17">
        <v>0</v>
      </c>
      <c r="M2" s="17">
        <v>0</v>
      </c>
      <c r="N2" s="17">
        <v>0</v>
      </c>
      <c r="O2" s="17">
        <v>0</v>
      </c>
      <c r="P2" s="17">
        <v>30</v>
      </c>
      <c r="Q2" s="17">
        <v>0</v>
      </c>
      <c r="R2" s="17">
        <v>0</v>
      </c>
      <c r="S2" s="17">
        <v>0</v>
      </c>
      <c r="T2" s="17">
        <v>0</v>
      </c>
      <c r="U2" s="17">
        <v>0</v>
      </c>
      <c r="V2" s="17">
        <v>0</v>
      </c>
      <c r="W2" s="17">
        <v>0</v>
      </c>
      <c r="X2" s="17">
        <v>0</v>
      </c>
      <c r="Y2" s="17">
        <v>0</v>
      </c>
      <c r="Z2" s="17">
        <v>0</v>
      </c>
      <c r="AA2" s="17">
        <v>0</v>
      </c>
      <c r="AB2" s="29">
        <f>SUM(K2:AA2)</f>
        <v>30</v>
      </c>
      <c r="AD2" s="3">
        <v>0</v>
      </c>
      <c r="AE2" s="3">
        <v>39</v>
      </c>
      <c r="AF2" s="3">
        <v>20</v>
      </c>
      <c r="AG2" s="3">
        <v>40</v>
      </c>
      <c r="AH2" s="29">
        <f>SUM(AD2:AG2)</f>
        <v>99</v>
      </c>
    </row>
    <row r="3" spans="1:34" x14ac:dyDescent="0.25">
      <c r="A3" s="17">
        <v>11</v>
      </c>
      <c r="B3" s="10" t="s">
        <v>141</v>
      </c>
      <c r="C3" s="3">
        <v>0</v>
      </c>
      <c r="D3" s="3">
        <f t="shared" ref="D3:D31" si="0">AB3</f>
        <v>0</v>
      </c>
      <c r="E3" s="34">
        <f t="shared" ref="E3:E31" si="1">AH3</f>
        <v>82</v>
      </c>
      <c r="F3" s="20"/>
      <c r="G3" s="20">
        <v>0</v>
      </c>
      <c r="H3" s="20">
        <f t="shared" ref="H3:H31" si="2">SUM(C3:G3)</f>
        <v>82</v>
      </c>
      <c r="I3" s="3" t="s">
        <v>221</v>
      </c>
      <c r="J3" s="19"/>
      <c r="K3" s="17">
        <v>0</v>
      </c>
      <c r="L3" s="17">
        <v>0</v>
      </c>
      <c r="M3" s="17">
        <v>0</v>
      </c>
      <c r="N3" s="17">
        <v>0</v>
      </c>
      <c r="O3" s="17">
        <v>0</v>
      </c>
      <c r="P3" s="17">
        <v>0</v>
      </c>
      <c r="Q3" s="17">
        <v>0</v>
      </c>
      <c r="R3" s="17">
        <v>0</v>
      </c>
      <c r="S3" s="17">
        <v>0</v>
      </c>
      <c r="T3" s="17">
        <v>0</v>
      </c>
      <c r="U3" s="17">
        <v>0</v>
      </c>
      <c r="V3" s="17">
        <v>0</v>
      </c>
      <c r="W3" s="17">
        <v>0</v>
      </c>
      <c r="X3" s="17">
        <v>0</v>
      </c>
      <c r="Y3" s="17">
        <v>0</v>
      </c>
      <c r="Z3" s="17">
        <v>0</v>
      </c>
      <c r="AA3" s="17">
        <v>0</v>
      </c>
      <c r="AB3" s="29">
        <f t="shared" ref="AB3:AB31" si="3">SUM(K3:AA3)</f>
        <v>0</v>
      </c>
      <c r="AD3" s="3">
        <v>0</v>
      </c>
      <c r="AE3" s="3">
        <v>42</v>
      </c>
      <c r="AF3" s="3">
        <v>0</v>
      </c>
      <c r="AG3" s="3">
        <v>40</v>
      </c>
      <c r="AH3" s="29">
        <f t="shared" ref="AH3:AH31" si="4">SUM(AD3:AG3)</f>
        <v>82</v>
      </c>
    </row>
    <row r="4" spans="1:34" x14ac:dyDescent="0.25">
      <c r="A4" s="17">
        <v>12</v>
      </c>
      <c r="B4" s="10" t="s">
        <v>147</v>
      </c>
      <c r="C4" s="3">
        <v>0</v>
      </c>
      <c r="D4" s="3">
        <f t="shared" si="0"/>
        <v>30</v>
      </c>
      <c r="E4" s="34">
        <f t="shared" si="1"/>
        <v>111</v>
      </c>
      <c r="F4" s="20"/>
      <c r="G4" s="20">
        <v>210</v>
      </c>
      <c r="H4" s="20">
        <f t="shared" si="2"/>
        <v>351</v>
      </c>
      <c r="I4" s="3" t="s">
        <v>190</v>
      </c>
      <c r="J4" s="19"/>
      <c r="K4" s="17">
        <v>0</v>
      </c>
      <c r="L4" s="17">
        <v>0</v>
      </c>
      <c r="M4" s="17">
        <v>0</v>
      </c>
      <c r="N4" s="17">
        <v>0</v>
      </c>
      <c r="O4" s="17">
        <v>0</v>
      </c>
      <c r="P4" s="17">
        <v>30</v>
      </c>
      <c r="Q4" s="17">
        <v>0</v>
      </c>
      <c r="R4" s="17">
        <v>0</v>
      </c>
      <c r="S4" s="17">
        <v>0</v>
      </c>
      <c r="T4" s="17">
        <v>0</v>
      </c>
      <c r="U4" s="17">
        <v>0</v>
      </c>
      <c r="V4" s="17">
        <v>0</v>
      </c>
      <c r="W4" s="17">
        <v>0</v>
      </c>
      <c r="X4" s="17">
        <v>0</v>
      </c>
      <c r="Y4" s="17">
        <v>0</v>
      </c>
      <c r="Z4" s="17">
        <v>0</v>
      </c>
      <c r="AA4" s="17">
        <v>0</v>
      </c>
      <c r="AB4" s="29">
        <f t="shared" si="3"/>
        <v>30</v>
      </c>
      <c r="AD4" s="3">
        <v>0</v>
      </c>
      <c r="AE4" s="3">
        <v>61</v>
      </c>
      <c r="AF4" s="3">
        <v>20</v>
      </c>
      <c r="AG4" s="3">
        <v>30</v>
      </c>
      <c r="AH4" s="29">
        <f t="shared" si="4"/>
        <v>111</v>
      </c>
    </row>
    <row r="5" spans="1:34" x14ac:dyDescent="0.25">
      <c r="A5" s="17">
        <v>13</v>
      </c>
      <c r="B5" s="10" t="s">
        <v>154</v>
      </c>
      <c r="C5" s="3">
        <v>0</v>
      </c>
      <c r="D5" s="3">
        <f t="shared" si="0"/>
        <v>0</v>
      </c>
      <c r="E5" s="34">
        <f t="shared" si="1"/>
        <v>44</v>
      </c>
      <c r="F5" s="20"/>
      <c r="G5" s="20">
        <v>0</v>
      </c>
      <c r="H5" s="20">
        <f t="shared" si="2"/>
        <v>44</v>
      </c>
      <c r="I5" s="3" t="s">
        <v>179</v>
      </c>
      <c r="J5" s="19"/>
      <c r="K5" s="17">
        <v>0</v>
      </c>
      <c r="L5" s="17">
        <v>0</v>
      </c>
      <c r="M5" s="17">
        <v>0</v>
      </c>
      <c r="N5" s="17">
        <v>0</v>
      </c>
      <c r="O5" s="17">
        <v>0</v>
      </c>
      <c r="P5" s="17">
        <v>0</v>
      </c>
      <c r="Q5" s="17">
        <v>0</v>
      </c>
      <c r="R5" s="17">
        <v>0</v>
      </c>
      <c r="S5" s="17">
        <v>0</v>
      </c>
      <c r="T5" s="17">
        <v>0</v>
      </c>
      <c r="U5" s="17">
        <v>0</v>
      </c>
      <c r="V5" s="17">
        <v>0</v>
      </c>
      <c r="W5" s="17">
        <v>0</v>
      </c>
      <c r="X5" s="17">
        <v>0</v>
      </c>
      <c r="Y5" s="17">
        <v>0</v>
      </c>
      <c r="Z5" s="17">
        <v>0</v>
      </c>
      <c r="AA5" s="17">
        <v>0</v>
      </c>
      <c r="AB5" s="29">
        <f t="shared" si="3"/>
        <v>0</v>
      </c>
      <c r="AD5" s="3">
        <v>0</v>
      </c>
      <c r="AE5" s="3">
        <v>39</v>
      </c>
      <c r="AF5" s="3">
        <v>5</v>
      </c>
      <c r="AG5" s="3">
        <v>0</v>
      </c>
      <c r="AH5" s="29">
        <f t="shared" si="4"/>
        <v>44</v>
      </c>
    </row>
    <row r="6" spans="1:34" x14ac:dyDescent="0.25">
      <c r="A6" s="17">
        <v>14</v>
      </c>
      <c r="B6" s="10" t="s">
        <v>136</v>
      </c>
      <c r="C6" s="3">
        <v>0</v>
      </c>
      <c r="D6" s="3">
        <f t="shared" si="0"/>
        <v>30</v>
      </c>
      <c r="E6" s="34">
        <f t="shared" si="1"/>
        <v>83</v>
      </c>
      <c r="F6" s="20"/>
      <c r="G6" s="20">
        <v>250</v>
      </c>
      <c r="H6" s="20">
        <f t="shared" si="2"/>
        <v>363</v>
      </c>
      <c r="I6" s="3" t="s">
        <v>191</v>
      </c>
      <c r="J6" s="19"/>
      <c r="K6" s="17">
        <v>0</v>
      </c>
      <c r="L6" s="10">
        <v>30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3">
        <v>0</v>
      </c>
      <c r="AB6" s="29">
        <f t="shared" si="3"/>
        <v>30</v>
      </c>
      <c r="AD6" s="3">
        <v>5</v>
      </c>
      <c r="AE6" s="3">
        <v>43</v>
      </c>
      <c r="AF6" s="3">
        <v>15</v>
      </c>
      <c r="AG6" s="3">
        <v>20</v>
      </c>
      <c r="AH6" s="29">
        <f t="shared" si="4"/>
        <v>83</v>
      </c>
    </row>
    <row r="7" spans="1:34" x14ac:dyDescent="0.25">
      <c r="A7" s="17">
        <v>15</v>
      </c>
      <c r="B7" s="10" t="s">
        <v>145</v>
      </c>
      <c r="C7" s="3">
        <v>0</v>
      </c>
      <c r="D7" s="3">
        <f t="shared" si="0"/>
        <v>60</v>
      </c>
      <c r="E7" s="34">
        <f t="shared" si="1"/>
        <v>84</v>
      </c>
      <c r="F7" s="20"/>
      <c r="G7" s="20">
        <v>880</v>
      </c>
      <c r="H7" s="20">
        <f t="shared" si="2"/>
        <v>1024</v>
      </c>
      <c r="I7" s="3" t="s">
        <v>194</v>
      </c>
      <c r="J7" s="19"/>
      <c r="K7" s="17">
        <v>0</v>
      </c>
      <c r="L7" s="10">
        <v>30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30</v>
      </c>
      <c r="Y7" s="3">
        <v>0</v>
      </c>
      <c r="Z7" s="3">
        <v>0</v>
      </c>
      <c r="AA7" s="3">
        <v>0</v>
      </c>
      <c r="AB7" s="29">
        <f t="shared" si="3"/>
        <v>60</v>
      </c>
      <c r="AD7" s="3">
        <v>0</v>
      </c>
      <c r="AE7" s="3">
        <v>49</v>
      </c>
      <c r="AF7" s="3">
        <v>15</v>
      </c>
      <c r="AG7" s="3">
        <v>20</v>
      </c>
      <c r="AH7" s="29">
        <f t="shared" si="4"/>
        <v>84</v>
      </c>
    </row>
    <row r="8" spans="1:34" x14ac:dyDescent="0.25">
      <c r="A8" s="17">
        <v>16</v>
      </c>
      <c r="B8" s="10" t="s">
        <v>134</v>
      </c>
      <c r="C8" s="3">
        <v>0</v>
      </c>
      <c r="D8" s="3">
        <f t="shared" si="0"/>
        <v>30</v>
      </c>
      <c r="E8" s="34">
        <f t="shared" si="1"/>
        <v>42</v>
      </c>
      <c r="F8" s="20"/>
      <c r="G8" s="20">
        <v>0</v>
      </c>
      <c r="H8" s="20">
        <f t="shared" si="2"/>
        <v>72</v>
      </c>
      <c r="I8" s="3" t="s">
        <v>169</v>
      </c>
      <c r="J8" s="19"/>
      <c r="K8" s="17">
        <v>0</v>
      </c>
      <c r="L8" s="10">
        <v>30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29">
        <f t="shared" si="3"/>
        <v>30</v>
      </c>
      <c r="AD8" s="3">
        <v>0</v>
      </c>
      <c r="AE8" s="3">
        <v>42</v>
      </c>
      <c r="AF8" s="3">
        <v>0</v>
      </c>
      <c r="AG8" s="3">
        <v>0</v>
      </c>
      <c r="AH8" s="29">
        <f t="shared" si="4"/>
        <v>42</v>
      </c>
    </row>
    <row r="9" spans="1:34" x14ac:dyDescent="0.25">
      <c r="A9" s="17">
        <v>17</v>
      </c>
      <c r="B9" s="10" t="s">
        <v>151</v>
      </c>
      <c r="C9" s="3">
        <v>0</v>
      </c>
      <c r="D9" s="3">
        <f t="shared" si="0"/>
        <v>30</v>
      </c>
      <c r="E9" s="34">
        <f t="shared" si="1"/>
        <v>85</v>
      </c>
      <c r="F9" s="20">
        <v>30</v>
      </c>
      <c r="G9" s="20">
        <v>0</v>
      </c>
      <c r="H9" s="20">
        <f t="shared" si="2"/>
        <v>145</v>
      </c>
      <c r="I9" s="3" t="s">
        <v>225</v>
      </c>
      <c r="J9" s="19"/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30</v>
      </c>
      <c r="Q9" s="17">
        <v>0</v>
      </c>
      <c r="R9" s="17">
        <v>0</v>
      </c>
      <c r="S9" s="17">
        <v>0</v>
      </c>
      <c r="T9" s="17">
        <v>0</v>
      </c>
      <c r="U9" s="17">
        <v>0</v>
      </c>
      <c r="V9" s="17">
        <v>0</v>
      </c>
      <c r="W9" s="17">
        <v>0</v>
      </c>
      <c r="X9" s="17">
        <v>0</v>
      </c>
      <c r="Y9" s="17">
        <v>0</v>
      </c>
      <c r="Z9" s="17">
        <v>0</v>
      </c>
      <c r="AA9" s="17">
        <v>0</v>
      </c>
      <c r="AB9" s="29">
        <f t="shared" si="3"/>
        <v>30</v>
      </c>
      <c r="AD9" s="3">
        <v>0</v>
      </c>
      <c r="AE9" s="3">
        <v>50</v>
      </c>
      <c r="AF9" s="3">
        <v>15</v>
      </c>
      <c r="AG9" s="3">
        <v>20</v>
      </c>
      <c r="AH9" s="29">
        <f t="shared" si="4"/>
        <v>85</v>
      </c>
    </row>
    <row r="10" spans="1:34" x14ac:dyDescent="0.25">
      <c r="A10" s="17">
        <v>18</v>
      </c>
      <c r="B10" s="10" t="s">
        <v>149</v>
      </c>
      <c r="C10" s="3">
        <v>0</v>
      </c>
      <c r="D10" s="3">
        <f t="shared" si="0"/>
        <v>0</v>
      </c>
      <c r="E10" s="34">
        <f t="shared" si="1"/>
        <v>106</v>
      </c>
      <c r="F10" s="20"/>
      <c r="G10" s="20">
        <v>0</v>
      </c>
      <c r="H10" s="20">
        <f t="shared" si="2"/>
        <v>106</v>
      </c>
      <c r="I10" s="3" t="s">
        <v>222</v>
      </c>
      <c r="J10" s="19"/>
      <c r="K10" s="17">
        <v>0</v>
      </c>
      <c r="L10" s="10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29">
        <f t="shared" si="3"/>
        <v>0</v>
      </c>
      <c r="AD10" s="3">
        <v>10</v>
      </c>
      <c r="AE10" s="3">
        <v>46</v>
      </c>
      <c r="AF10" s="3">
        <v>10</v>
      </c>
      <c r="AG10" s="3">
        <v>40</v>
      </c>
      <c r="AH10" s="29">
        <f t="shared" si="4"/>
        <v>106</v>
      </c>
    </row>
    <row r="11" spans="1:34" x14ac:dyDescent="0.25">
      <c r="A11" s="17">
        <v>19</v>
      </c>
      <c r="B11" s="10" t="s">
        <v>166</v>
      </c>
      <c r="C11" s="3">
        <v>0</v>
      </c>
      <c r="D11" s="3">
        <f t="shared" si="0"/>
        <v>60</v>
      </c>
      <c r="E11" s="34">
        <f t="shared" si="1"/>
        <v>56</v>
      </c>
      <c r="F11" s="20"/>
      <c r="G11" s="20">
        <v>0</v>
      </c>
      <c r="H11" s="20">
        <f t="shared" si="2"/>
        <v>116</v>
      </c>
      <c r="I11" s="3" t="s">
        <v>223</v>
      </c>
      <c r="J11" s="19"/>
      <c r="K11" s="17">
        <v>0</v>
      </c>
      <c r="L11" s="10">
        <v>30</v>
      </c>
      <c r="M11" s="3">
        <v>30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29">
        <f t="shared" si="3"/>
        <v>60</v>
      </c>
      <c r="AD11" s="3">
        <v>0</v>
      </c>
      <c r="AE11" s="3">
        <v>36</v>
      </c>
      <c r="AF11" s="3">
        <v>20</v>
      </c>
      <c r="AG11" s="3">
        <v>0</v>
      </c>
      <c r="AH11" s="29">
        <f t="shared" si="4"/>
        <v>56</v>
      </c>
    </row>
    <row r="12" spans="1:34" x14ac:dyDescent="0.25">
      <c r="A12" s="17">
        <v>20</v>
      </c>
      <c r="B12" s="10" t="s">
        <v>156</v>
      </c>
      <c r="C12" s="3">
        <v>0</v>
      </c>
      <c r="D12" s="3">
        <f t="shared" si="0"/>
        <v>30</v>
      </c>
      <c r="E12" s="34">
        <f t="shared" si="1"/>
        <v>65</v>
      </c>
      <c r="F12" s="20"/>
      <c r="G12" s="20">
        <v>600</v>
      </c>
      <c r="H12" s="20">
        <f t="shared" si="2"/>
        <v>695</v>
      </c>
      <c r="I12" s="3" t="s">
        <v>193</v>
      </c>
      <c r="J12" s="19"/>
      <c r="K12" s="17">
        <v>0</v>
      </c>
      <c r="L12" s="10">
        <v>30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29">
        <f t="shared" si="3"/>
        <v>30</v>
      </c>
      <c r="AD12" s="3">
        <v>0</v>
      </c>
      <c r="AE12" s="3">
        <v>45</v>
      </c>
      <c r="AF12" s="3">
        <v>20</v>
      </c>
      <c r="AG12" s="3">
        <v>0</v>
      </c>
      <c r="AH12" s="29">
        <f t="shared" si="4"/>
        <v>65</v>
      </c>
    </row>
    <row r="13" spans="1:34" x14ac:dyDescent="0.25">
      <c r="A13" s="17">
        <v>21</v>
      </c>
      <c r="B13" s="10" t="s">
        <v>152</v>
      </c>
      <c r="C13" s="3">
        <v>0</v>
      </c>
      <c r="D13" s="3">
        <f t="shared" si="0"/>
        <v>60</v>
      </c>
      <c r="E13" s="34">
        <f t="shared" si="1"/>
        <v>85</v>
      </c>
      <c r="F13" s="20"/>
      <c r="G13" s="20">
        <v>540</v>
      </c>
      <c r="H13" s="20">
        <f t="shared" si="2"/>
        <v>685</v>
      </c>
      <c r="I13" s="3" t="s">
        <v>192</v>
      </c>
      <c r="J13" s="19"/>
      <c r="K13" s="17">
        <v>0</v>
      </c>
      <c r="L13" s="10">
        <v>30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30</v>
      </c>
      <c r="X13" s="3">
        <v>0</v>
      </c>
      <c r="Y13" s="3">
        <v>0</v>
      </c>
      <c r="Z13" s="3">
        <v>0</v>
      </c>
      <c r="AA13" s="3">
        <v>0</v>
      </c>
      <c r="AB13" s="29">
        <f t="shared" si="3"/>
        <v>60</v>
      </c>
      <c r="AD13" s="3">
        <v>5</v>
      </c>
      <c r="AE13" s="3">
        <v>45</v>
      </c>
      <c r="AF13" s="3">
        <v>15</v>
      </c>
      <c r="AG13" s="3">
        <v>20</v>
      </c>
      <c r="AH13" s="29">
        <f t="shared" si="4"/>
        <v>85</v>
      </c>
    </row>
    <row r="14" spans="1:34" x14ac:dyDescent="0.25">
      <c r="A14" s="17">
        <v>22</v>
      </c>
      <c r="B14" s="10" t="s">
        <v>165</v>
      </c>
      <c r="C14" s="3">
        <v>0</v>
      </c>
      <c r="D14" s="3">
        <f t="shared" si="0"/>
        <v>0</v>
      </c>
      <c r="E14" s="34">
        <f t="shared" si="1"/>
        <v>63</v>
      </c>
      <c r="F14" s="20"/>
      <c r="G14" s="20">
        <v>0</v>
      </c>
      <c r="H14" s="20">
        <f t="shared" si="2"/>
        <v>63</v>
      </c>
      <c r="I14" s="3" t="s">
        <v>168</v>
      </c>
      <c r="J14" s="19"/>
      <c r="K14" s="17">
        <v>0</v>
      </c>
      <c r="L14" s="10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29">
        <f t="shared" si="3"/>
        <v>0</v>
      </c>
      <c r="AD14" s="3">
        <v>0</v>
      </c>
      <c r="AE14" s="3">
        <v>48</v>
      </c>
      <c r="AF14" s="3">
        <v>15</v>
      </c>
      <c r="AG14" s="3">
        <v>0</v>
      </c>
      <c r="AH14" s="29">
        <f t="shared" si="4"/>
        <v>63</v>
      </c>
    </row>
    <row r="15" spans="1:34" x14ac:dyDescent="0.25">
      <c r="A15" s="17">
        <v>23</v>
      </c>
      <c r="B15" s="10" t="s">
        <v>153</v>
      </c>
      <c r="C15" s="3">
        <v>0</v>
      </c>
      <c r="D15" s="3">
        <f t="shared" si="0"/>
        <v>30</v>
      </c>
      <c r="E15" s="34">
        <f t="shared" si="1"/>
        <v>67</v>
      </c>
      <c r="F15" s="20"/>
      <c r="G15" s="20">
        <v>0</v>
      </c>
      <c r="H15" s="20">
        <f t="shared" si="2"/>
        <v>97</v>
      </c>
      <c r="I15" s="3" t="s">
        <v>203</v>
      </c>
      <c r="J15" s="19"/>
      <c r="K15" s="17">
        <v>0</v>
      </c>
      <c r="L15" s="10">
        <v>30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29">
        <f t="shared" si="3"/>
        <v>30</v>
      </c>
      <c r="AD15" s="3">
        <v>0</v>
      </c>
      <c r="AE15" s="3">
        <v>57</v>
      </c>
      <c r="AF15" s="3">
        <v>10</v>
      </c>
      <c r="AG15" s="3">
        <v>0</v>
      </c>
      <c r="AH15" s="29">
        <f t="shared" si="4"/>
        <v>67</v>
      </c>
    </row>
    <row r="16" spans="1:34" x14ac:dyDescent="0.25">
      <c r="A16" s="17">
        <v>24</v>
      </c>
      <c r="B16" s="10" t="s">
        <v>138</v>
      </c>
      <c r="C16" s="3">
        <v>0</v>
      </c>
      <c r="D16" s="3">
        <f t="shared" si="0"/>
        <v>60</v>
      </c>
      <c r="E16" s="34">
        <f t="shared" si="1"/>
        <v>84</v>
      </c>
      <c r="F16" s="20"/>
      <c r="G16" s="20">
        <v>60</v>
      </c>
      <c r="H16" s="20">
        <f t="shared" si="2"/>
        <v>204</v>
      </c>
      <c r="I16" s="3" t="s">
        <v>189</v>
      </c>
      <c r="J16" s="19"/>
      <c r="K16" s="17">
        <v>0</v>
      </c>
      <c r="L16" s="10">
        <v>30</v>
      </c>
      <c r="M16" s="3">
        <v>0</v>
      </c>
      <c r="N16" s="3">
        <v>0</v>
      </c>
      <c r="O16" s="3">
        <v>0</v>
      </c>
      <c r="P16" s="3">
        <v>30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29">
        <f t="shared" si="3"/>
        <v>60</v>
      </c>
      <c r="AD16" s="3">
        <v>0</v>
      </c>
      <c r="AE16" s="34">
        <v>49</v>
      </c>
      <c r="AF16" s="3">
        <v>15</v>
      </c>
      <c r="AG16" s="3">
        <v>20</v>
      </c>
      <c r="AH16" s="29">
        <f t="shared" si="4"/>
        <v>84</v>
      </c>
    </row>
    <row r="17" spans="1:34" x14ac:dyDescent="0.25">
      <c r="A17" s="17">
        <v>25</v>
      </c>
      <c r="B17" s="10" t="s">
        <v>133</v>
      </c>
      <c r="C17" s="3">
        <v>0</v>
      </c>
      <c r="D17" s="3">
        <f t="shared" si="0"/>
        <v>0</v>
      </c>
      <c r="E17" s="34">
        <f t="shared" si="1"/>
        <v>49</v>
      </c>
      <c r="F17" s="20"/>
      <c r="G17" s="20">
        <v>0</v>
      </c>
      <c r="H17" s="20">
        <f t="shared" si="2"/>
        <v>49</v>
      </c>
      <c r="I17" s="3" t="s">
        <v>217</v>
      </c>
      <c r="J17" s="19"/>
      <c r="K17" s="17">
        <v>0</v>
      </c>
      <c r="L17" s="10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29">
        <f t="shared" si="3"/>
        <v>0</v>
      </c>
      <c r="AD17" s="3">
        <v>0</v>
      </c>
      <c r="AE17" s="3">
        <v>39</v>
      </c>
      <c r="AF17" s="3">
        <v>10</v>
      </c>
      <c r="AG17" s="3">
        <v>0</v>
      </c>
      <c r="AH17" s="29">
        <f t="shared" si="4"/>
        <v>49</v>
      </c>
    </row>
    <row r="18" spans="1:34" x14ac:dyDescent="0.25">
      <c r="A18" s="18">
        <v>26</v>
      </c>
      <c r="B18" s="10" t="s">
        <v>143</v>
      </c>
      <c r="C18" s="3">
        <v>0</v>
      </c>
      <c r="D18" s="3">
        <f t="shared" si="0"/>
        <v>360</v>
      </c>
      <c r="E18" s="34">
        <f t="shared" si="1"/>
        <v>89</v>
      </c>
      <c r="F18" s="20"/>
      <c r="G18" s="20">
        <v>640</v>
      </c>
      <c r="H18" s="20">
        <f t="shared" si="2"/>
        <v>1089</v>
      </c>
      <c r="I18" s="3" t="s">
        <v>195</v>
      </c>
      <c r="J18" s="19"/>
      <c r="K18" s="18">
        <v>30</v>
      </c>
      <c r="L18" s="10">
        <v>30</v>
      </c>
      <c r="M18" s="3">
        <v>30</v>
      </c>
      <c r="N18" s="3">
        <v>30</v>
      </c>
      <c r="O18" s="3">
        <v>0</v>
      </c>
      <c r="P18" s="3">
        <v>30</v>
      </c>
      <c r="Q18" s="18">
        <v>0</v>
      </c>
      <c r="R18" s="10">
        <v>0</v>
      </c>
      <c r="S18" s="3">
        <v>30</v>
      </c>
      <c r="T18" s="3">
        <v>0</v>
      </c>
      <c r="U18" s="3">
        <v>30</v>
      </c>
      <c r="V18" s="3">
        <v>30</v>
      </c>
      <c r="W18" s="3">
        <v>30</v>
      </c>
      <c r="X18" s="3">
        <v>30</v>
      </c>
      <c r="Y18" s="3">
        <v>30</v>
      </c>
      <c r="Z18" s="3">
        <v>30</v>
      </c>
      <c r="AA18" s="3">
        <v>0</v>
      </c>
      <c r="AB18" s="29">
        <f t="shared" si="3"/>
        <v>360</v>
      </c>
      <c r="AD18" s="3">
        <v>0</v>
      </c>
      <c r="AE18" s="3">
        <v>54</v>
      </c>
      <c r="AF18" s="3">
        <v>15</v>
      </c>
      <c r="AG18" s="3">
        <v>20</v>
      </c>
      <c r="AH18" s="29">
        <f t="shared" si="4"/>
        <v>89</v>
      </c>
    </row>
    <row r="19" spans="1:34" x14ac:dyDescent="0.25">
      <c r="A19" s="17">
        <v>27</v>
      </c>
      <c r="B19" s="10" t="s">
        <v>137</v>
      </c>
      <c r="C19" s="3">
        <v>0</v>
      </c>
      <c r="D19" s="3">
        <f t="shared" si="0"/>
        <v>30</v>
      </c>
      <c r="E19" s="34">
        <f t="shared" si="1"/>
        <v>50</v>
      </c>
      <c r="F19" s="20"/>
      <c r="G19" s="20">
        <v>0</v>
      </c>
      <c r="H19" s="20">
        <f t="shared" si="2"/>
        <v>80</v>
      </c>
      <c r="I19" s="3" t="s">
        <v>220</v>
      </c>
      <c r="J19" s="19"/>
      <c r="K19" s="17">
        <v>0</v>
      </c>
      <c r="L19" s="10">
        <v>30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29">
        <f t="shared" si="3"/>
        <v>30</v>
      </c>
      <c r="AD19" s="3">
        <v>0</v>
      </c>
      <c r="AE19" s="3">
        <v>35</v>
      </c>
      <c r="AF19" s="3">
        <v>15</v>
      </c>
      <c r="AG19" s="3">
        <v>0</v>
      </c>
      <c r="AH19" s="29">
        <f t="shared" si="4"/>
        <v>50</v>
      </c>
    </row>
    <row r="20" spans="1:34" x14ac:dyDescent="0.25">
      <c r="A20" s="17">
        <v>28</v>
      </c>
      <c r="B20" s="10" t="s">
        <v>157</v>
      </c>
      <c r="C20" s="3">
        <v>0</v>
      </c>
      <c r="D20" s="3">
        <f t="shared" si="0"/>
        <v>0</v>
      </c>
      <c r="E20" s="34">
        <f t="shared" si="1"/>
        <v>115</v>
      </c>
      <c r="F20" s="20"/>
      <c r="G20" s="20">
        <v>25</v>
      </c>
      <c r="H20" s="20">
        <f t="shared" si="2"/>
        <v>140</v>
      </c>
      <c r="I20" s="3" t="s">
        <v>224</v>
      </c>
      <c r="J20" s="19"/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7">
        <v>0</v>
      </c>
      <c r="R20" s="17">
        <v>0</v>
      </c>
      <c r="S20" s="17">
        <v>0</v>
      </c>
      <c r="T20" s="17">
        <v>0</v>
      </c>
      <c r="U20" s="17">
        <v>0</v>
      </c>
      <c r="V20" s="17">
        <v>0</v>
      </c>
      <c r="W20" s="17">
        <v>0</v>
      </c>
      <c r="X20" s="17">
        <v>0</v>
      </c>
      <c r="Y20" s="17">
        <v>0</v>
      </c>
      <c r="Z20" s="17">
        <v>0</v>
      </c>
      <c r="AA20" s="17">
        <v>0</v>
      </c>
      <c r="AB20" s="29">
        <f t="shared" si="3"/>
        <v>0</v>
      </c>
      <c r="AD20" s="3">
        <v>0</v>
      </c>
      <c r="AE20" s="3">
        <v>45</v>
      </c>
      <c r="AF20" s="3">
        <v>20</v>
      </c>
      <c r="AG20" s="3">
        <v>50</v>
      </c>
      <c r="AH20" s="29">
        <f t="shared" si="4"/>
        <v>115</v>
      </c>
    </row>
    <row r="21" spans="1:34" x14ac:dyDescent="0.25">
      <c r="A21" s="17">
        <v>29</v>
      </c>
      <c r="B21" s="10" t="s">
        <v>135</v>
      </c>
      <c r="C21" s="3">
        <v>0</v>
      </c>
      <c r="D21" s="3">
        <f t="shared" si="0"/>
        <v>30</v>
      </c>
      <c r="E21" s="34">
        <f t="shared" si="1"/>
        <v>79</v>
      </c>
      <c r="F21" s="20"/>
      <c r="G21" s="20">
        <f>16*5</f>
        <v>80</v>
      </c>
      <c r="H21" s="20">
        <f t="shared" si="2"/>
        <v>189</v>
      </c>
      <c r="I21" s="3" t="s">
        <v>226</v>
      </c>
      <c r="J21" s="19"/>
      <c r="K21" s="17">
        <v>0</v>
      </c>
      <c r="L21" s="10">
        <v>30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29">
        <f t="shared" si="3"/>
        <v>30</v>
      </c>
      <c r="AD21" s="3">
        <v>0</v>
      </c>
      <c r="AE21" s="3">
        <v>39</v>
      </c>
      <c r="AF21" s="3">
        <v>20</v>
      </c>
      <c r="AG21" s="3">
        <v>20</v>
      </c>
      <c r="AH21" s="29">
        <f t="shared" si="4"/>
        <v>79</v>
      </c>
    </row>
    <row r="22" spans="1:34" x14ac:dyDescent="0.25">
      <c r="A22" s="17">
        <v>30</v>
      </c>
      <c r="B22" s="10" t="s">
        <v>150</v>
      </c>
      <c r="C22" s="3">
        <v>0</v>
      </c>
      <c r="D22" s="3">
        <f t="shared" si="0"/>
        <v>0</v>
      </c>
      <c r="E22" s="34">
        <f t="shared" si="1"/>
        <v>95</v>
      </c>
      <c r="F22" s="20"/>
      <c r="G22" s="20">
        <v>0</v>
      </c>
      <c r="H22" s="20">
        <f t="shared" si="2"/>
        <v>95</v>
      </c>
      <c r="I22" s="3" t="s">
        <v>202</v>
      </c>
      <c r="J22" s="19"/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7">
        <v>0</v>
      </c>
      <c r="R22" s="17">
        <v>0</v>
      </c>
      <c r="S22" s="17">
        <v>0</v>
      </c>
      <c r="T22" s="17">
        <v>0</v>
      </c>
      <c r="U22" s="17">
        <v>0</v>
      </c>
      <c r="V22" s="17">
        <v>0</v>
      </c>
      <c r="W22" s="17">
        <v>0</v>
      </c>
      <c r="X22" s="17">
        <v>0</v>
      </c>
      <c r="Y22" s="17">
        <v>0</v>
      </c>
      <c r="Z22" s="17">
        <v>0</v>
      </c>
      <c r="AA22" s="17">
        <v>0</v>
      </c>
      <c r="AB22" s="29">
        <f t="shared" si="3"/>
        <v>0</v>
      </c>
      <c r="AD22" s="3">
        <v>0</v>
      </c>
      <c r="AE22" s="3">
        <v>50</v>
      </c>
      <c r="AF22" s="3">
        <v>15</v>
      </c>
      <c r="AG22" s="3">
        <v>30</v>
      </c>
      <c r="AH22" s="29">
        <f t="shared" si="4"/>
        <v>95</v>
      </c>
    </row>
    <row r="23" spans="1:34" x14ac:dyDescent="0.25">
      <c r="A23" s="17">
        <v>31</v>
      </c>
      <c r="B23" s="10" t="s">
        <v>144</v>
      </c>
      <c r="C23" s="3">
        <v>0</v>
      </c>
      <c r="D23" s="3">
        <f t="shared" si="0"/>
        <v>0</v>
      </c>
      <c r="E23" s="34">
        <f t="shared" si="1"/>
        <v>73</v>
      </c>
      <c r="F23" s="20"/>
      <c r="G23" s="20">
        <v>0</v>
      </c>
      <c r="H23" s="20">
        <f t="shared" si="2"/>
        <v>73</v>
      </c>
      <c r="I23" s="3" t="s">
        <v>198</v>
      </c>
      <c r="J23" s="19"/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7">
        <v>0</v>
      </c>
      <c r="R23" s="17">
        <v>0</v>
      </c>
      <c r="S23" s="17">
        <v>0</v>
      </c>
      <c r="T23" s="17">
        <v>0</v>
      </c>
      <c r="U23" s="17">
        <v>0</v>
      </c>
      <c r="V23" s="17">
        <v>0</v>
      </c>
      <c r="W23" s="17">
        <v>0</v>
      </c>
      <c r="X23" s="17">
        <v>0</v>
      </c>
      <c r="Y23" s="17">
        <v>0</v>
      </c>
      <c r="Z23" s="17">
        <v>0</v>
      </c>
      <c r="AA23" s="17">
        <v>0</v>
      </c>
      <c r="AB23" s="29">
        <f t="shared" si="3"/>
        <v>0</v>
      </c>
      <c r="AD23" s="3">
        <v>0</v>
      </c>
      <c r="AE23" s="3">
        <v>38</v>
      </c>
      <c r="AF23" s="3">
        <v>15</v>
      </c>
      <c r="AG23" s="3">
        <v>20</v>
      </c>
      <c r="AH23" s="29">
        <f t="shared" si="4"/>
        <v>73</v>
      </c>
    </row>
    <row r="24" spans="1:34" x14ac:dyDescent="0.25">
      <c r="A24" s="17">
        <v>32</v>
      </c>
      <c r="B24" s="10" t="s">
        <v>162</v>
      </c>
      <c r="C24" s="3">
        <v>0</v>
      </c>
      <c r="D24" s="3">
        <f t="shared" si="0"/>
        <v>0</v>
      </c>
      <c r="E24" s="34">
        <f t="shared" si="1"/>
        <v>74</v>
      </c>
      <c r="F24" s="20"/>
      <c r="G24" s="20">
        <v>0</v>
      </c>
      <c r="H24" s="20">
        <f t="shared" si="2"/>
        <v>74</v>
      </c>
      <c r="I24" s="3" t="s">
        <v>218</v>
      </c>
      <c r="J24" s="19"/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7">
        <v>0</v>
      </c>
      <c r="R24" s="17">
        <v>0</v>
      </c>
      <c r="S24" s="17">
        <v>0</v>
      </c>
      <c r="T24" s="17">
        <v>0</v>
      </c>
      <c r="U24" s="17">
        <v>0</v>
      </c>
      <c r="V24" s="17">
        <v>0</v>
      </c>
      <c r="W24" s="17">
        <v>0</v>
      </c>
      <c r="X24" s="17">
        <v>0</v>
      </c>
      <c r="Y24" s="17">
        <v>0</v>
      </c>
      <c r="Z24" s="17">
        <v>0</v>
      </c>
      <c r="AA24" s="17">
        <v>0</v>
      </c>
      <c r="AB24" s="29">
        <f t="shared" si="3"/>
        <v>0</v>
      </c>
      <c r="AD24" s="3">
        <v>0</v>
      </c>
      <c r="AE24" s="3">
        <v>39</v>
      </c>
      <c r="AF24" s="3">
        <v>5</v>
      </c>
      <c r="AG24" s="3">
        <v>30</v>
      </c>
      <c r="AH24" s="29">
        <f t="shared" si="4"/>
        <v>74</v>
      </c>
    </row>
    <row r="25" spans="1:34" x14ac:dyDescent="0.25">
      <c r="A25" s="17">
        <v>33</v>
      </c>
      <c r="B25" s="10" t="s">
        <v>142</v>
      </c>
      <c r="C25" s="3">
        <v>0</v>
      </c>
      <c r="D25" s="3">
        <f t="shared" si="0"/>
        <v>0</v>
      </c>
      <c r="E25" s="34">
        <f t="shared" si="1"/>
        <v>83</v>
      </c>
      <c r="F25" s="20"/>
      <c r="G25" s="20">
        <v>0</v>
      </c>
      <c r="H25" s="20">
        <f t="shared" si="2"/>
        <v>83</v>
      </c>
      <c r="I25" s="3" t="s">
        <v>171</v>
      </c>
      <c r="J25" s="19"/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  <c r="Q25" s="17">
        <v>0</v>
      </c>
      <c r="R25" s="17">
        <v>0</v>
      </c>
      <c r="S25" s="17">
        <v>0</v>
      </c>
      <c r="T25" s="17">
        <v>0</v>
      </c>
      <c r="U25" s="17">
        <v>0</v>
      </c>
      <c r="V25" s="17">
        <v>0</v>
      </c>
      <c r="W25" s="17">
        <v>0</v>
      </c>
      <c r="X25" s="17">
        <v>0</v>
      </c>
      <c r="Y25" s="17">
        <v>0</v>
      </c>
      <c r="Z25" s="17">
        <v>0</v>
      </c>
      <c r="AA25" s="17">
        <v>0</v>
      </c>
      <c r="AB25" s="29">
        <f t="shared" si="3"/>
        <v>0</v>
      </c>
      <c r="AD25" s="3">
        <v>0</v>
      </c>
      <c r="AE25" s="3">
        <v>33</v>
      </c>
      <c r="AF25" s="3">
        <v>20</v>
      </c>
      <c r="AG25" s="3">
        <v>30</v>
      </c>
      <c r="AH25" s="29">
        <f t="shared" si="4"/>
        <v>83</v>
      </c>
    </row>
    <row r="26" spans="1:34" x14ac:dyDescent="0.25">
      <c r="A26" s="17">
        <v>34</v>
      </c>
      <c r="B26" s="10" t="s">
        <v>159</v>
      </c>
      <c r="C26" s="3">
        <v>0</v>
      </c>
      <c r="D26" s="3">
        <f t="shared" si="0"/>
        <v>30</v>
      </c>
      <c r="E26" s="34">
        <f t="shared" si="1"/>
        <v>88</v>
      </c>
      <c r="F26" s="20"/>
      <c r="G26" s="20">
        <v>0</v>
      </c>
      <c r="H26" s="20">
        <f t="shared" si="2"/>
        <v>118</v>
      </c>
      <c r="I26" s="3" t="s">
        <v>207</v>
      </c>
      <c r="J26" s="19"/>
      <c r="K26" s="17">
        <v>0</v>
      </c>
      <c r="L26" s="17">
        <v>30</v>
      </c>
      <c r="M26" s="17">
        <v>0</v>
      </c>
      <c r="N26" s="17">
        <v>0</v>
      </c>
      <c r="O26" s="17">
        <v>0</v>
      </c>
      <c r="P26" s="17">
        <v>0</v>
      </c>
      <c r="Q26" s="17">
        <v>0</v>
      </c>
      <c r="R26" s="17">
        <v>0</v>
      </c>
      <c r="S26" s="17">
        <v>0</v>
      </c>
      <c r="T26" s="17">
        <v>0</v>
      </c>
      <c r="U26" s="17">
        <v>0</v>
      </c>
      <c r="V26" s="17">
        <v>0</v>
      </c>
      <c r="W26" s="17">
        <v>0</v>
      </c>
      <c r="X26" s="17">
        <v>0</v>
      </c>
      <c r="Y26" s="17">
        <v>0</v>
      </c>
      <c r="Z26" s="17">
        <v>0</v>
      </c>
      <c r="AA26" s="17">
        <v>0</v>
      </c>
      <c r="AB26" s="29">
        <f t="shared" si="3"/>
        <v>30</v>
      </c>
      <c r="AD26" s="3">
        <v>0</v>
      </c>
      <c r="AE26" s="3">
        <v>38</v>
      </c>
      <c r="AF26" s="3">
        <v>20</v>
      </c>
      <c r="AG26" s="3">
        <v>30</v>
      </c>
      <c r="AH26" s="29">
        <f t="shared" si="4"/>
        <v>88</v>
      </c>
    </row>
    <row r="27" spans="1:34" x14ac:dyDescent="0.25">
      <c r="A27" s="26">
        <v>35</v>
      </c>
      <c r="B27" s="10" t="s">
        <v>140</v>
      </c>
      <c r="C27" s="3">
        <v>0</v>
      </c>
      <c r="D27" s="3">
        <f t="shared" si="0"/>
        <v>0</v>
      </c>
      <c r="E27" s="34">
        <f t="shared" si="1"/>
        <v>56</v>
      </c>
      <c r="F27" s="28"/>
      <c r="G27" s="20">
        <v>0</v>
      </c>
      <c r="H27" s="20">
        <f t="shared" si="2"/>
        <v>56</v>
      </c>
      <c r="I27" s="3" t="s">
        <v>197</v>
      </c>
      <c r="J27" s="19"/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  <c r="Q27" s="17">
        <v>0</v>
      </c>
      <c r="R27" s="17">
        <v>0</v>
      </c>
      <c r="S27" s="17">
        <v>0</v>
      </c>
      <c r="T27" s="17">
        <v>0</v>
      </c>
      <c r="U27" s="17">
        <v>0</v>
      </c>
      <c r="V27" s="17">
        <v>0</v>
      </c>
      <c r="W27" s="17">
        <v>0</v>
      </c>
      <c r="X27" s="17">
        <v>0</v>
      </c>
      <c r="Y27" s="17">
        <v>0</v>
      </c>
      <c r="Z27" s="17">
        <v>0</v>
      </c>
      <c r="AA27" s="17">
        <v>0</v>
      </c>
      <c r="AB27" s="29">
        <f t="shared" si="3"/>
        <v>0</v>
      </c>
      <c r="AD27" s="3">
        <v>0</v>
      </c>
      <c r="AE27" s="3">
        <v>41</v>
      </c>
      <c r="AF27" s="3">
        <v>15</v>
      </c>
      <c r="AG27" s="3">
        <v>0</v>
      </c>
      <c r="AH27" s="29">
        <f t="shared" si="4"/>
        <v>56</v>
      </c>
    </row>
    <row r="28" spans="1:34" x14ac:dyDescent="0.25">
      <c r="A28" s="17">
        <v>36</v>
      </c>
      <c r="B28" s="1" t="s">
        <v>139</v>
      </c>
      <c r="C28" s="3">
        <v>0</v>
      </c>
      <c r="D28" s="3">
        <f t="shared" si="0"/>
        <v>0</v>
      </c>
      <c r="E28" s="34">
        <f t="shared" si="1"/>
        <v>83</v>
      </c>
      <c r="F28" s="3"/>
      <c r="G28" s="20">
        <v>0</v>
      </c>
      <c r="H28" s="20">
        <f t="shared" si="2"/>
        <v>83</v>
      </c>
      <c r="I28" s="3" t="s">
        <v>171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Q28" s="17">
        <v>0</v>
      </c>
      <c r="R28" s="17">
        <v>0</v>
      </c>
      <c r="S28" s="17">
        <v>0</v>
      </c>
      <c r="T28" s="17">
        <v>0</v>
      </c>
      <c r="U28" s="17">
        <v>0</v>
      </c>
      <c r="V28" s="17">
        <v>0</v>
      </c>
      <c r="W28" s="17">
        <v>0</v>
      </c>
      <c r="X28" s="17">
        <v>0</v>
      </c>
      <c r="Y28" s="17">
        <v>0</v>
      </c>
      <c r="Z28" s="17">
        <v>0</v>
      </c>
      <c r="AA28" s="17">
        <v>0</v>
      </c>
      <c r="AB28" s="29">
        <f t="shared" si="3"/>
        <v>0</v>
      </c>
      <c r="AD28" s="3">
        <v>0</v>
      </c>
      <c r="AE28" s="3">
        <v>43</v>
      </c>
      <c r="AF28" s="4">
        <v>20</v>
      </c>
      <c r="AG28" s="3">
        <v>20</v>
      </c>
      <c r="AH28" s="29">
        <f t="shared" si="4"/>
        <v>83</v>
      </c>
    </row>
    <row r="29" spans="1:34" x14ac:dyDescent="0.25">
      <c r="A29" s="17">
        <v>37</v>
      </c>
      <c r="B29" s="1" t="s">
        <v>155</v>
      </c>
      <c r="C29" s="3">
        <v>0</v>
      </c>
      <c r="D29" s="3">
        <f t="shared" si="0"/>
        <v>30</v>
      </c>
      <c r="E29" s="34">
        <f t="shared" si="1"/>
        <v>47</v>
      </c>
      <c r="F29" s="3"/>
      <c r="G29" s="20">
        <v>0</v>
      </c>
      <c r="H29" s="20">
        <f t="shared" si="2"/>
        <v>77</v>
      </c>
      <c r="I29" s="3" t="s">
        <v>219</v>
      </c>
      <c r="K29" s="17">
        <v>0</v>
      </c>
      <c r="L29" s="17">
        <v>30</v>
      </c>
      <c r="M29" s="17">
        <v>0</v>
      </c>
      <c r="N29" s="17">
        <v>0</v>
      </c>
      <c r="O29" s="17">
        <v>0</v>
      </c>
      <c r="P29" s="17">
        <v>0</v>
      </c>
      <c r="Q29" s="17">
        <v>0</v>
      </c>
      <c r="R29" s="17">
        <v>0</v>
      </c>
      <c r="S29" s="17">
        <v>0</v>
      </c>
      <c r="T29" s="17">
        <v>0</v>
      </c>
      <c r="U29" s="17">
        <v>0</v>
      </c>
      <c r="V29" s="17">
        <v>0</v>
      </c>
      <c r="W29" s="17">
        <v>0</v>
      </c>
      <c r="X29" s="17">
        <v>0</v>
      </c>
      <c r="Y29" s="17">
        <v>0</v>
      </c>
      <c r="Z29" s="17">
        <v>0</v>
      </c>
      <c r="AA29" s="17">
        <v>0</v>
      </c>
      <c r="AB29" s="29">
        <f t="shared" si="3"/>
        <v>30</v>
      </c>
      <c r="AD29" s="3">
        <v>0</v>
      </c>
      <c r="AE29" s="3">
        <v>27</v>
      </c>
      <c r="AF29" s="3">
        <v>20</v>
      </c>
      <c r="AG29" s="3">
        <v>0</v>
      </c>
      <c r="AH29" s="29">
        <f t="shared" si="4"/>
        <v>47</v>
      </c>
    </row>
    <row r="30" spans="1:34" x14ac:dyDescent="0.25">
      <c r="A30" s="17">
        <v>38</v>
      </c>
      <c r="B30" s="1" t="s">
        <v>148</v>
      </c>
      <c r="C30" s="3">
        <v>0</v>
      </c>
      <c r="D30" s="3">
        <f t="shared" si="0"/>
        <v>60</v>
      </c>
      <c r="E30" s="34">
        <f t="shared" si="1"/>
        <v>72</v>
      </c>
      <c r="F30" s="3"/>
      <c r="G30" s="3">
        <v>45</v>
      </c>
      <c r="H30" s="20">
        <f t="shared" si="2"/>
        <v>177</v>
      </c>
      <c r="I30" s="3" t="s">
        <v>186</v>
      </c>
      <c r="K30" s="17">
        <v>0</v>
      </c>
      <c r="L30" s="17">
        <v>30</v>
      </c>
      <c r="M30" s="17">
        <v>0</v>
      </c>
      <c r="N30" s="17">
        <v>0</v>
      </c>
      <c r="O30" s="17">
        <v>0</v>
      </c>
      <c r="P30" s="17">
        <v>0</v>
      </c>
      <c r="Q30" s="17">
        <v>0</v>
      </c>
      <c r="R30" s="17">
        <v>0</v>
      </c>
      <c r="S30" s="17">
        <v>0</v>
      </c>
      <c r="T30" s="17">
        <v>0</v>
      </c>
      <c r="U30" s="17">
        <v>0</v>
      </c>
      <c r="V30" s="17">
        <v>0</v>
      </c>
      <c r="W30" s="17">
        <v>30</v>
      </c>
      <c r="X30" s="17">
        <v>0</v>
      </c>
      <c r="Y30" s="17">
        <v>0</v>
      </c>
      <c r="Z30" s="17">
        <v>0</v>
      </c>
      <c r="AA30" s="17">
        <v>0</v>
      </c>
      <c r="AB30" s="29">
        <f t="shared" si="3"/>
        <v>60</v>
      </c>
      <c r="AD30" s="3">
        <v>0</v>
      </c>
      <c r="AE30" s="3">
        <v>32</v>
      </c>
      <c r="AF30" s="3">
        <v>10</v>
      </c>
      <c r="AG30" s="3">
        <v>30</v>
      </c>
      <c r="AH30" s="29">
        <f t="shared" si="4"/>
        <v>72</v>
      </c>
    </row>
    <row r="31" spans="1:34" x14ac:dyDescent="0.25">
      <c r="A31" s="17">
        <v>39</v>
      </c>
      <c r="B31" s="4" t="s">
        <v>163</v>
      </c>
      <c r="C31" s="3">
        <v>0</v>
      </c>
      <c r="D31" s="3">
        <f t="shared" si="0"/>
        <v>30</v>
      </c>
      <c r="E31" s="34">
        <f t="shared" si="1"/>
        <v>46</v>
      </c>
      <c r="F31" s="3">
        <v>30</v>
      </c>
      <c r="G31" s="3">
        <v>45</v>
      </c>
      <c r="H31" s="20">
        <f t="shared" si="2"/>
        <v>151</v>
      </c>
      <c r="I31" s="3" t="s">
        <v>185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v>30</v>
      </c>
      <c r="Q31" s="17">
        <v>0</v>
      </c>
      <c r="R31" s="17">
        <v>0</v>
      </c>
      <c r="S31" s="17">
        <v>0</v>
      </c>
      <c r="T31" s="17">
        <v>0</v>
      </c>
      <c r="U31" s="17">
        <v>0</v>
      </c>
      <c r="V31" s="17">
        <v>0</v>
      </c>
      <c r="W31" s="17">
        <v>0</v>
      </c>
      <c r="X31" s="17">
        <v>0</v>
      </c>
      <c r="Y31" s="17">
        <v>0</v>
      </c>
      <c r="Z31" s="17">
        <v>0</v>
      </c>
      <c r="AA31" s="17">
        <v>0</v>
      </c>
      <c r="AB31" s="29">
        <f t="shared" si="3"/>
        <v>30</v>
      </c>
      <c r="AD31" s="3">
        <v>0</v>
      </c>
      <c r="AE31" s="3">
        <v>41</v>
      </c>
      <c r="AF31" s="3">
        <v>5</v>
      </c>
      <c r="AG31" s="3">
        <v>0</v>
      </c>
      <c r="AH31" s="29">
        <f t="shared" si="4"/>
        <v>46</v>
      </c>
    </row>
  </sheetData>
  <sortState ref="A2:J41">
    <sortCondition ref="A1"/>
  </sortState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2"/>
  <sheetViews>
    <sheetView workbookViewId="0">
      <pane xSplit="1" ySplit="1" topLeftCell="D2" activePane="bottomRight" state="frozen"/>
      <selection pane="topRight" activeCell="B1" sqref="B1"/>
      <selection pane="bottomLeft" activeCell="A2" sqref="A2"/>
      <selection pane="bottomRight" activeCell="F7" sqref="F7"/>
    </sheetView>
  </sheetViews>
  <sheetFormatPr defaultRowHeight="15" x14ac:dyDescent="0.25"/>
  <cols>
    <col min="1" max="1" width="9.28515625" style="13" customWidth="1"/>
    <col min="2" max="2" width="25.28515625" bestFit="1" customWidth="1"/>
    <col min="4" max="4" width="9.85546875" bestFit="1" customWidth="1"/>
    <col min="5" max="5" width="7.85546875" bestFit="1" customWidth="1"/>
    <col min="7" max="7" width="11.7109375" bestFit="1" customWidth="1"/>
    <col min="9" max="9" width="9.140625" style="31"/>
    <col min="10" max="16" width="3.85546875" bestFit="1" customWidth="1"/>
    <col min="17" max="30" width="4.85546875" bestFit="1" customWidth="1"/>
  </cols>
  <sheetData>
    <row r="1" spans="1:38" s="68" customFormat="1" ht="30" x14ac:dyDescent="0.25">
      <c r="A1" s="40" t="s">
        <v>10</v>
      </c>
      <c r="B1" s="40" t="s">
        <v>0</v>
      </c>
      <c r="C1" s="57" t="s">
        <v>1</v>
      </c>
      <c r="D1" s="58" t="s">
        <v>215</v>
      </c>
      <c r="E1" s="59" t="s">
        <v>228</v>
      </c>
      <c r="F1" s="56" t="s">
        <v>50</v>
      </c>
      <c r="G1" s="60" t="s">
        <v>4</v>
      </c>
      <c r="H1" s="61" t="s">
        <v>40</v>
      </c>
      <c r="I1" s="62"/>
      <c r="J1" s="63" t="s">
        <v>18</v>
      </c>
      <c r="K1" s="63" t="s">
        <v>19</v>
      </c>
      <c r="L1" s="63" t="s">
        <v>20</v>
      </c>
      <c r="M1" s="63" t="s">
        <v>21</v>
      </c>
      <c r="N1" s="63" t="s">
        <v>22</v>
      </c>
      <c r="O1" s="63" t="s">
        <v>23</v>
      </c>
      <c r="P1" s="63" t="s">
        <v>24</v>
      </c>
      <c r="Q1" s="63" t="s">
        <v>25</v>
      </c>
      <c r="R1" s="63" t="s">
        <v>26</v>
      </c>
      <c r="S1" s="63" t="s">
        <v>27</v>
      </c>
      <c r="T1" s="63" t="s">
        <v>29</v>
      </c>
      <c r="U1" s="63" t="s">
        <v>77</v>
      </c>
      <c r="V1" s="63" t="s">
        <v>78</v>
      </c>
      <c r="W1" s="63" t="s">
        <v>79</v>
      </c>
      <c r="X1" s="63" t="s">
        <v>80</v>
      </c>
      <c r="Y1" s="63" t="s">
        <v>209</v>
      </c>
      <c r="Z1" s="63" t="s">
        <v>210</v>
      </c>
      <c r="AA1" s="63" t="s">
        <v>211</v>
      </c>
      <c r="AB1" s="63" t="s">
        <v>212</v>
      </c>
      <c r="AC1" s="63" t="s">
        <v>213</v>
      </c>
      <c r="AD1" s="63" t="s">
        <v>214</v>
      </c>
      <c r="AE1" s="64" t="s">
        <v>43</v>
      </c>
      <c r="AF1" s="65"/>
      <c r="AG1" s="66" t="s">
        <v>34</v>
      </c>
      <c r="AH1" s="67" t="s">
        <v>35</v>
      </c>
      <c r="AI1" s="67" t="s">
        <v>36</v>
      </c>
      <c r="AJ1" s="67" t="s">
        <v>37</v>
      </c>
      <c r="AK1" s="67" t="s">
        <v>227</v>
      </c>
      <c r="AL1" s="64" t="s">
        <v>42</v>
      </c>
    </row>
    <row r="2" spans="1:38" x14ac:dyDescent="0.25">
      <c r="A2" s="17">
        <v>10</v>
      </c>
      <c r="B2" s="10" t="s">
        <v>146</v>
      </c>
      <c r="C2" s="3">
        <v>0</v>
      </c>
      <c r="D2" s="3">
        <f>AE2</f>
        <v>120</v>
      </c>
      <c r="E2" s="3">
        <f>AL2</f>
        <v>74</v>
      </c>
      <c r="F2" s="3">
        <v>40</v>
      </c>
      <c r="G2" s="20">
        <f>SUM(C2:F2)</f>
        <v>234</v>
      </c>
      <c r="H2" s="3" t="s">
        <v>186</v>
      </c>
      <c r="I2" s="30"/>
      <c r="J2" s="3">
        <v>0</v>
      </c>
      <c r="K2" s="3">
        <v>0</v>
      </c>
      <c r="L2" s="3">
        <v>0</v>
      </c>
      <c r="M2" s="3">
        <v>0</v>
      </c>
      <c r="N2" s="3">
        <v>0</v>
      </c>
      <c r="O2" s="3">
        <v>0</v>
      </c>
      <c r="P2" s="3">
        <v>0</v>
      </c>
      <c r="Q2" s="3">
        <v>0</v>
      </c>
      <c r="R2" s="3">
        <v>0</v>
      </c>
      <c r="S2" s="3">
        <v>0</v>
      </c>
      <c r="T2" s="3">
        <v>0</v>
      </c>
      <c r="U2" s="3">
        <v>0</v>
      </c>
      <c r="V2" s="3">
        <v>0</v>
      </c>
      <c r="W2" s="3">
        <v>0</v>
      </c>
      <c r="X2" s="3">
        <v>0</v>
      </c>
      <c r="Y2" s="3">
        <v>0</v>
      </c>
      <c r="Z2" s="3">
        <v>30</v>
      </c>
      <c r="AA2" s="3">
        <v>30</v>
      </c>
      <c r="AB2" s="3">
        <v>30</v>
      </c>
      <c r="AC2" s="3">
        <v>0</v>
      </c>
      <c r="AD2" s="3">
        <v>30</v>
      </c>
      <c r="AE2" s="29">
        <f t="shared" ref="AE2:AE31" si="0">SUM(J2:AD2)</f>
        <v>120</v>
      </c>
      <c r="AF2" s="19"/>
      <c r="AG2" s="3">
        <v>34</v>
      </c>
      <c r="AH2" s="3">
        <v>0</v>
      </c>
      <c r="AI2" s="3">
        <v>15</v>
      </c>
      <c r="AJ2" s="3">
        <v>10</v>
      </c>
      <c r="AK2" s="3">
        <v>15</v>
      </c>
      <c r="AL2" s="29">
        <f>SUM(AG2:AK2)</f>
        <v>74</v>
      </c>
    </row>
    <row r="3" spans="1:38" x14ac:dyDescent="0.25">
      <c r="A3" s="17">
        <v>11</v>
      </c>
      <c r="B3" s="10" t="s">
        <v>141</v>
      </c>
      <c r="C3" s="3">
        <v>0</v>
      </c>
      <c r="D3" s="3">
        <f t="shared" ref="D3:D31" si="1">AE3</f>
        <v>30</v>
      </c>
      <c r="E3" s="3">
        <f t="shared" ref="E3:E31" si="2">AL3</f>
        <v>77</v>
      </c>
      <c r="F3" s="3">
        <v>25</v>
      </c>
      <c r="G3" s="20">
        <f t="shared" ref="G3:G31" si="3">SUM(C3:F3)</f>
        <v>132</v>
      </c>
      <c r="H3" s="3" t="s">
        <v>207</v>
      </c>
      <c r="I3" s="30"/>
      <c r="J3" s="3">
        <v>0</v>
      </c>
      <c r="K3" s="3">
        <v>0</v>
      </c>
      <c r="L3" s="3">
        <v>0</v>
      </c>
      <c r="M3" s="3">
        <v>0</v>
      </c>
      <c r="N3" s="3">
        <v>0</v>
      </c>
      <c r="O3" s="3">
        <v>0</v>
      </c>
      <c r="P3" s="3">
        <v>0</v>
      </c>
      <c r="Q3" s="3">
        <v>0</v>
      </c>
      <c r="R3" s="3">
        <v>0</v>
      </c>
      <c r="S3" s="3">
        <v>0</v>
      </c>
      <c r="T3" s="3">
        <v>0</v>
      </c>
      <c r="U3" s="3">
        <v>0</v>
      </c>
      <c r="V3" s="3">
        <v>0</v>
      </c>
      <c r="W3" s="3">
        <v>0</v>
      </c>
      <c r="X3" s="3">
        <v>0</v>
      </c>
      <c r="Y3" s="3">
        <v>0</v>
      </c>
      <c r="Z3" s="3">
        <v>0</v>
      </c>
      <c r="AA3" s="3">
        <v>0</v>
      </c>
      <c r="AB3" s="3">
        <v>0</v>
      </c>
      <c r="AC3" s="3">
        <v>0</v>
      </c>
      <c r="AD3" s="3">
        <v>30</v>
      </c>
      <c r="AE3" s="29">
        <f t="shared" si="0"/>
        <v>30</v>
      </c>
      <c r="AF3" s="19"/>
      <c r="AG3" s="3">
        <v>39</v>
      </c>
      <c r="AH3" s="3">
        <v>0</v>
      </c>
      <c r="AI3" s="3">
        <v>10</v>
      </c>
      <c r="AJ3" s="3">
        <v>10</v>
      </c>
      <c r="AK3" s="3">
        <v>18</v>
      </c>
      <c r="AL3" s="29">
        <f>SUM(AG3:AK3)</f>
        <v>77</v>
      </c>
    </row>
    <row r="4" spans="1:38" x14ac:dyDescent="0.25">
      <c r="A4" s="17">
        <v>12</v>
      </c>
      <c r="B4" s="10" t="s">
        <v>147</v>
      </c>
      <c r="C4" s="3">
        <v>0</v>
      </c>
      <c r="D4" s="3">
        <f t="shared" si="1"/>
        <v>30</v>
      </c>
      <c r="E4" s="3">
        <f t="shared" si="2"/>
        <v>87</v>
      </c>
      <c r="F4" s="3">
        <v>0</v>
      </c>
      <c r="G4" s="20">
        <f t="shared" si="3"/>
        <v>117</v>
      </c>
      <c r="H4" s="3" t="s">
        <v>202</v>
      </c>
      <c r="I4" s="30"/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30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29">
        <f t="shared" si="0"/>
        <v>30</v>
      </c>
      <c r="AF4" s="19"/>
      <c r="AG4" s="3">
        <v>51</v>
      </c>
      <c r="AH4" s="3">
        <v>0</v>
      </c>
      <c r="AI4" s="3">
        <v>5</v>
      </c>
      <c r="AJ4" s="3">
        <v>10</v>
      </c>
      <c r="AK4" s="3">
        <v>21</v>
      </c>
      <c r="AL4" s="29">
        <f>SUM(AG4:AK4)</f>
        <v>87</v>
      </c>
    </row>
    <row r="5" spans="1:38" x14ac:dyDescent="0.25">
      <c r="A5" s="17">
        <v>13</v>
      </c>
      <c r="B5" s="10" t="s">
        <v>154</v>
      </c>
      <c r="C5" s="3">
        <v>0</v>
      </c>
      <c r="D5" s="3">
        <f t="shared" si="1"/>
        <v>0</v>
      </c>
      <c r="E5" s="3">
        <f t="shared" si="2"/>
        <v>76</v>
      </c>
      <c r="F5" s="3">
        <v>0</v>
      </c>
      <c r="G5" s="20">
        <f t="shared" si="3"/>
        <v>76</v>
      </c>
      <c r="H5" s="3" t="s">
        <v>197</v>
      </c>
      <c r="I5" s="30"/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29">
        <f t="shared" si="0"/>
        <v>0</v>
      </c>
      <c r="AF5" s="19"/>
      <c r="AG5" s="3">
        <v>38</v>
      </c>
      <c r="AH5" s="3">
        <v>0</v>
      </c>
      <c r="AI5" s="3">
        <v>10</v>
      </c>
      <c r="AJ5" s="3">
        <v>10</v>
      </c>
      <c r="AK5" s="3">
        <v>18</v>
      </c>
      <c r="AL5" s="29">
        <f>SUM(AG5:AK5)</f>
        <v>76</v>
      </c>
    </row>
    <row r="6" spans="1:38" x14ac:dyDescent="0.25">
      <c r="A6" s="17">
        <v>14</v>
      </c>
      <c r="B6" s="10" t="s">
        <v>136</v>
      </c>
      <c r="C6" s="3">
        <v>0</v>
      </c>
      <c r="D6" s="3">
        <f t="shared" si="1"/>
        <v>180</v>
      </c>
      <c r="E6" s="3">
        <f t="shared" si="2"/>
        <v>61</v>
      </c>
      <c r="F6" s="3">
        <v>500</v>
      </c>
      <c r="G6" s="20">
        <f t="shared" si="3"/>
        <v>741</v>
      </c>
      <c r="H6" s="3" t="s">
        <v>190</v>
      </c>
      <c r="I6" s="30"/>
      <c r="J6" s="3">
        <v>30</v>
      </c>
      <c r="K6" s="23">
        <v>30</v>
      </c>
      <c r="L6" s="3">
        <v>0</v>
      </c>
      <c r="M6" s="3">
        <v>0</v>
      </c>
      <c r="N6" s="3">
        <v>0</v>
      </c>
      <c r="O6" s="3">
        <v>0</v>
      </c>
      <c r="P6" s="3">
        <v>30</v>
      </c>
      <c r="Q6" s="3">
        <v>0</v>
      </c>
      <c r="R6" s="3">
        <v>0</v>
      </c>
      <c r="S6" s="3">
        <v>0</v>
      </c>
      <c r="T6" s="3">
        <v>30</v>
      </c>
      <c r="U6" s="3">
        <v>0</v>
      </c>
      <c r="V6" s="3">
        <v>30</v>
      </c>
      <c r="W6" s="3">
        <v>0</v>
      </c>
      <c r="X6" s="3">
        <v>0</v>
      </c>
      <c r="Y6" s="3">
        <v>0</v>
      </c>
      <c r="Z6" s="3">
        <v>0</v>
      </c>
      <c r="AA6" s="3">
        <v>30</v>
      </c>
      <c r="AB6" s="3">
        <v>0</v>
      </c>
      <c r="AC6" s="3">
        <v>0</v>
      </c>
      <c r="AD6" s="3">
        <v>0</v>
      </c>
      <c r="AE6" s="29">
        <f t="shared" si="0"/>
        <v>180</v>
      </c>
      <c r="AF6" s="19"/>
      <c r="AG6" s="3">
        <v>40</v>
      </c>
      <c r="AH6" s="3">
        <v>0</v>
      </c>
      <c r="AI6" s="3">
        <v>0</v>
      </c>
      <c r="AJ6" s="3">
        <v>0</v>
      </c>
      <c r="AK6" s="3">
        <v>21</v>
      </c>
      <c r="AL6" s="29">
        <f t="shared" ref="AL6:AL7" si="4">SUM(AG6:AK6)</f>
        <v>61</v>
      </c>
    </row>
    <row r="7" spans="1:38" x14ac:dyDescent="0.25">
      <c r="A7" s="17">
        <v>15</v>
      </c>
      <c r="B7" s="10" t="s">
        <v>145</v>
      </c>
      <c r="C7" s="3">
        <v>0</v>
      </c>
      <c r="D7" s="3">
        <f t="shared" si="1"/>
        <v>480</v>
      </c>
      <c r="E7" s="3">
        <f t="shared" si="2"/>
        <v>448</v>
      </c>
      <c r="F7" s="3">
        <v>510</v>
      </c>
      <c r="G7" s="20">
        <f t="shared" si="3"/>
        <v>1438</v>
      </c>
      <c r="H7" s="3" t="s">
        <v>195</v>
      </c>
      <c r="I7" s="30"/>
      <c r="J7" s="3">
        <v>30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3">
        <v>30</v>
      </c>
      <c r="Q7" s="3">
        <v>30</v>
      </c>
      <c r="R7" s="3">
        <v>30</v>
      </c>
      <c r="S7" s="3">
        <v>30</v>
      </c>
      <c r="T7" s="3">
        <v>30</v>
      </c>
      <c r="U7" s="3">
        <v>30</v>
      </c>
      <c r="V7" s="3">
        <v>30</v>
      </c>
      <c r="W7" s="3">
        <v>30</v>
      </c>
      <c r="X7" s="3">
        <v>30</v>
      </c>
      <c r="Y7" s="3">
        <v>30</v>
      </c>
      <c r="Z7" s="3">
        <v>30</v>
      </c>
      <c r="AA7" s="3">
        <v>30</v>
      </c>
      <c r="AB7" s="3">
        <v>30</v>
      </c>
      <c r="AC7" s="3">
        <v>30</v>
      </c>
      <c r="AD7" s="3">
        <v>30</v>
      </c>
      <c r="AE7" s="29">
        <f t="shared" si="0"/>
        <v>480</v>
      </c>
      <c r="AF7" s="19"/>
      <c r="AG7" s="3">
        <v>56</v>
      </c>
      <c r="AH7" s="3">
        <v>130</v>
      </c>
      <c r="AI7" s="3">
        <v>130</v>
      </c>
      <c r="AJ7" s="3">
        <v>110</v>
      </c>
      <c r="AK7" s="3">
        <v>22</v>
      </c>
      <c r="AL7" s="29">
        <f t="shared" si="4"/>
        <v>448</v>
      </c>
    </row>
    <row r="8" spans="1:38" x14ac:dyDescent="0.25">
      <c r="A8" s="17">
        <v>16</v>
      </c>
      <c r="B8" s="10" t="s">
        <v>134</v>
      </c>
      <c r="C8" s="3">
        <v>0</v>
      </c>
      <c r="D8" s="3">
        <f t="shared" si="1"/>
        <v>30</v>
      </c>
      <c r="E8" s="3">
        <f t="shared" si="2"/>
        <v>75</v>
      </c>
      <c r="F8" s="3">
        <v>0</v>
      </c>
      <c r="G8" s="20">
        <f t="shared" si="3"/>
        <v>105</v>
      </c>
      <c r="H8" s="3" t="s">
        <v>183</v>
      </c>
      <c r="I8" s="30"/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3">
        <v>30</v>
      </c>
      <c r="AE8" s="29">
        <f t="shared" si="0"/>
        <v>30</v>
      </c>
      <c r="AF8" s="19"/>
      <c r="AG8" s="3">
        <v>42</v>
      </c>
      <c r="AH8" s="3">
        <v>0</v>
      </c>
      <c r="AI8" s="3">
        <v>5</v>
      </c>
      <c r="AJ8" s="3">
        <v>10</v>
      </c>
      <c r="AK8" s="3">
        <v>18</v>
      </c>
      <c r="AL8" s="29">
        <f>SUM(AG8:AK8)</f>
        <v>75</v>
      </c>
    </row>
    <row r="9" spans="1:38" x14ac:dyDescent="0.25">
      <c r="A9" s="17">
        <v>17</v>
      </c>
      <c r="B9" s="10" t="s">
        <v>151</v>
      </c>
      <c r="C9" s="3">
        <v>0</v>
      </c>
      <c r="D9" s="3">
        <f t="shared" si="1"/>
        <v>0</v>
      </c>
      <c r="E9" s="3">
        <f t="shared" si="2"/>
        <v>108</v>
      </c>
      <c r="F9" s="3">
        <v>10</v>
      </c>
      <c r="G9" s="20">
        <f t="shared" si="3"/>
        <v>118</v>
      </c>
      <c r="H9" s="3" t="s">
        <v>203</v>
      </c>
      <c r="I9" s="30"/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29">
        <f t="shared" si="0"/>
        <v>0</v>
      </c>
      <c r="AF9" s="19"/>
      <c r="AG9" s="3">
        <v>66</v>
      </c>
      <c r="AH9" s="3">
        <v>0</v>
      </c>
      <c r="AI9" s="3">
        <v>15</v>
      </c>
      <c r="AJ9" s="3">
        <v>10</v>
      </c>
      <c r="AK9" s="3">
        <v>17</v>
      </c>
      <c r="AL9" s="29">
        <f>SUM(AG9:AK9)</f>
        <v>108</v>
      </c>
    </row>
    <row r="10" spans="1:38" x14ac:dyDescent="0.25">
      <c r="A10" s="17">
        <v>18</v>
      </c>
      <c r="B10" s="10" t="s">
        <v>149</v>
      </c>
      <c r="C10" s="3">
        <v>0</v>
      </c>
      <c r="D10" s="3">
        <f t="shared" si="1"/>
        <v>60</v>
      </c>
      <c r="E10" s="3">
        <f t="shared" si="2"/>
        <v>70</v>
      </c>
      <c r="F10" s="3">
        <v>0</v>
      </c>
      <c r="G10" s="20">
        <f t="shared" si="3"/>
        <v>130</v>
      </c>
      <c r="H10" s="3" t="s">
        <v>223</v>
      </c>
      <c r="I10" s="30"/>
      <c r="J10" s="3">
        <v>30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>
        <v>30</v>
      </c>
      <c r="AE10" s="29">
        <f t="shared" si="0"/>
        <v>60</v>
      </c>
      <c r="AF10" s="19"/>
      <c r="AG10" s="3">
        <v>40</v>
      </c>
      <c r="AH10" s="3">
        <v>0</v>
      </c>
      <c r="AI10" s="3">
        <v>5</v>
      </c>
      <c r="AJ10" s="3">
        <v>10</v>
      </c>
      <c r="AK10" s="3">
        <v>15</v>
      </c>
      <c r="AL10" s="29">
        <f>SUM(AG10:AK10)</f>
        <v>70</v>
      </c>
    </row>
    <row r="11" spans="1:38" x14ac:dyDescent="0.25">
      <c r="A11" s="17">
        <v>19</v>
      </c>
      <c r="B11" s="10" t="s">
        <v>166</v>
      </c>
      <c r="C11" s="3">
        <v>0</v>
      </c>
      <c r="D11" s="3">
        <f t="shared" si="1"/>
        <v>120</v>
      </c>
      <c r="E11" s="3">
        <f t="shared" si="2"/>
        <v>63</v>
      </c>
      <c r="F11" s="3">
        <v>45</v>
      </c>
      <c r="G11" s="20">
        <f t="shared" si="3"/>
        <v>228</v>
      </c>
      <c r="H11" s="3" t="s">
        <v>185</v>
      </c>
      <c r="I11" s="30"/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30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30</v>
      </c>
      <c r="AB11" s="3">
        <v>30</v>
      </c>
      <c r="AC11" s="3">
        <v>0</v>
      </c>
      <c r="AD11" s="3">
        <v>30</v>
      </c>
      <c r="AE11" s="29">
        <f t="shared" si="0"/>
        <v>120</v>
      </c>
      <c r="AF11" s="19"/>
      <c r="AG11" s="3">
        <v>32</v>
      </c>
      <c r="AH11" s="3">
        <v>0</v>
      </c>
      <c r="AI11" s="3">
        <v>10</v>
      </c>
      <c r="AJ11" s="3">
        <v>10</v>
      </c>
      <c r="AK11" s="3">
        <v>11</v>
      </c>
      <c r="AL11" s="29">
        <f>SUM(AG11:AK11)</f>
        <v>63</v>
      </c>
    </row>
    <row r="12" spans="1:38" x14ac:dyDescent="0.25">
      <c r="A12" s="17">
        <v>20</v>
      </c>
      <c r="B12" s="10" t="s">
        <v>156</v>
      </c>
      <c r="C12" s="3">
        <v>0</v>
      </c>
      <c r="D12" s="3">
        <f t="shared" si="1"/>
        <v>30</v>
      </c>
      <c r="E12" s="3">
        <f t="shared" si="2"/>
        <v>108</v>
      </c>
      <c r="F12" s="3">
        <v>630</v>
      </c>
      <c r="G12" s="20">
        <f t="shared" si="3"/>
        <v>768</v>
      </c>
      <c r="H12" s="3" t="s">
        <v>191</v>
      </c>
      <c r="I12" s="30"/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30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  <c r="AC12" s="3">
        <v>0</v>
      </c>
      <c r="AD12" s="3">
        <v>0</v>
      </c>
      <c r="AE12" s="29">
        <f t="shared" si="0"/>
        <v>30</v>
      </c>
      <c r="AF12" s="19"/>
      <c r="AG12" s="3">
        <v>63</v>
      </c>
      <c r="AH12" s="3">
        <v>0</v>
      </c>
      <c r="AI12" s="3">
        <v>5</v>
      </c>
      <c r="AJ12" s="3">
        <v>10</v>
      </c>
      <c r="AK12" s="3">
        <v>30</v>
      </c>
      <c r="AL12" s="29">
        <f t="shared" ref="AL12:AL13" si="5">SUM(AG12:AK12)</f>
        <v>108</v>
      </c>
    </row>
    <row r="13" spans="1:38" x14ac:dyDescent="0.25">
      <c r="A13" s="17">
        <v>21</v>
      </c>
      <c r="B13" s="10" t="s">
        <v>152</v>
      </c>
      <c r="C13" s="3">
        <v>0</v>
      </c>
      <c r="D13" s="3">
        <f t="shared" si="1"/>
        <v>180</v>
      </c>
      <c r="E13" s="3">
        <f t="shared" si="2"/>
        <v>182</v>
      </c>
      <c r="F13" s="3">
        <v>710</v>
      </c>
      <c r="G13" s="20">
        <f t="shared" si="3"/>
        <v>1072</v>
      </c>
      <c r="H13" s="3" t="s">
        <v>194</v>
      </c>
      <c r="I13" s="30"/>
      <c r="J13" s="3">
        <v>0</v>
      </c>
      <c r="K13" s="23">
        <v>30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30</v>
      </c>
      <c r="X13" s="3">
        <v>30</v>
      </c>
      <c r="Y13" s="3">
        <v>0</v>
      </c>
      <c r="Z13" s="3">
        <v>30</v>
      </c>
      <c r="AA13" s="3">
        <v>30</v>
      </c>
      <c r="AB13" s="3">
        <v>0</v>
      </c>
      <c r="AC13" s="3">
        <v>0</v>
      </c>
      <c r="AD13" s="3">
        <v>30</v>
      </c>
      <c r="AE13" s="29">
        <f t="shared" si="0"/>
        <v>180</v>
      </c>
      <c r="AF13" s="19"/>
      <c r="AG13" s="3">
        <v>49</v>
      </c>
      <c r="AH13" s="3">
        <v>0</v>
      </c>
      <c r="AI13" s="3">
        <v>5</v>
      </c>
      <c r="AJ13" s="3">
        <v>110</v>
      </c>
      <c r="AK13" s="3">
        <v>18</v>
      </c>
      <c r="AL13" s="29">
        <f t="shared" si="5"/>
        <v>182</v>
      </c>
    </row>
    <row r="14" spans="1:38" x14ac:dyDescent="0.25">
      <c r="A14" s="17">
        <v>22</v>
      </c>
      <c r="B14" s="10" t="s">
        <v>165</v>
      </c>
      <c r="C14" s="3">
        <v>0</v>
      </c>
      <c r="D14" s="3">
        <f t="shared" si="1"/>
        <v>30</v>
      </c>
      <c r="E14" s="3">
        <f t="shared" si="2"/>
        <v>60</v>
      </c>
      <c r="F14" s="3">
        <v>0</v>
      </c>
      <c r="G14" s="20">
        <f t="shared" si="3"/>
        <v>90</v>
      </c>
      <c r="H14" s="3" t="s">
        <v>169</v>
      </c>
      <c r="I14" s="30"/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128">
        <v>30</v>
      </c>
      <c r="AB14" s="3">
        <v>0</v>
      </c>
      <c r="AC14" s="3">
        <v>0</v>
      </c>
      <c r="AD14" s="3">
        <v>0</v>
      </c>
      <c r="AE14" s="29">
        <f t="shared" si="0"/>
        <v>30</v>
      </c>
      <c r="AF14" s="19"/>
      <c r="AG14" s="3">
        <v>38</v>
      </c>
      <c r="AH14" s="3">
        <v>0</v>
      </c>
      <c r="AI14" s="3">
        <v>10</v>
      </c>
      <c r="AJ14" s="3">
        <v>0</v>
      </c>
      <c r="AK14" s="3">
        <v>12</v>
      </c>
      <c r="AL14" s="29">
        <f t="shared" ref="AL14:AL31" si="6">SUM(AG14:AK14)</f>
        <v>60</v>
      </c>
    </row>
    <row r="15" spans="1:38" x14ac:dyDescent="0.25">
      <c r="A15" s="17">
        <v>23</v>
      </c>
      <c r="B15" s="10" t="s">
        <v>153</v>
      </c>
      <c r="C15" s="3">
        <v>0</v>
      </c>
      <c r="D15" s="3">
        <f t="shared" si="1"/>
        <v>60</v>
      </c>
      <c r="E15" s="3">
        <f t="shared" si="2"/>
        <v>104</v>
      </c>
      <c r="F15" s="3">
        <v>10</v>
      </c>
      <c r="G15" s="20">
        <f t="shared" si="3"/>
        <v>174</v>
      </c>
      <c r="H15" s="3" t="s">
        <v>225</v>
      </c>
      <c r="I15" s="30"/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30</v>
      </c>
      <c r="AB15" s="3">
        <v>0</v>
      </c>
      <c r="AC15" s="3">
        <v>0</v>
      </c>
      <c r="AD15" s="3">
        <v>30</v>
      </c>
      <c r="AE15" s="29">
        <f t="shared" si="0"/>
        <v>60</v>
      </c>
      <c r="AF15" s="19"/>
      <c r="AG15" s="3">
        <v>54</v>
      </c>
      <c r="AH15" s="3">
        <v>0</v>
      </c>
      <c r="AI15" s="3">
        <v>10</v>
      </c>
      <c r="AJ15" s="3">
        <v>10</v>
      </c>
      <c r="AK15" s="3">
        <v>30</v>
      </c>
      <c r="AL15" s="29">
        <f t="shared" si="6"/>
        <v>104</v>
      </c>
    </row>
    <row r="16" spans="1:38" x14ac:dyDescent="0.25">
      <c r="A16" s="17">
        <v>24</v>
      </c>
      <c r="B16" s="10" t="s">
        <v>138</v>
      </c>
      <c r="C16" s="3">
        <v>0</v>
      </c>
      <c r="D16" s="3">
        <f t="shared" si="1"/>
        <v>180</v>
      </c>
      <c r="E16" s="3">
        <f t="shared" si="2"/>
        <v>211</v>
      </c>
      <c r="F16" s="4">
        <v>390</v>
      </c>
      <c r="G16" s="20">
        <f t="shared" si="3"/>
        <v>781</v>
      </c>
      <c r="H16" s="3" t="s">
        <v>192</v>
      </c>
      <c r="I16" s="30"/>
      <c r="J16" s="3">
        <v>0</v>
      </c>
      <c r="K16" s="3">
        <v>0</v>
      </c>
      <c r="L16" s="3">
        <v>0</v>
      </c>
      <c r="M16" s="3">
        <v>0</v>
      </c>
      <c r="N16" s="3">
        <v>30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30</v>
      </c>
      <c r="AA16" s="3">
        <v>30</v>
      </c>
      <c r="AB16" s="3">
        <v>30</v>
      </c>
      <c r="AC16" s="3">
        <v>30</v>
      </c>
      <c r="AD16" s="3">
        <v>30</v>
      </c>
      <c r="AE16" s="29">
        <f t="shared" si="0"/>
        <v>180</v>
      </c>
      <c r="AF16" s="19"/>
      <c r="AG16" s="3">
        <v>43</v>
      </c>
      <c r="AH16" s="3">
        <v>0</v>
      </c>
      <c r="AI16" s="3">
        <v>130</v>
      </c>
      <c r="AJ16" s="3">
        <v>10</v>
      </c>
      <c r="AK16" s="3">
        <v>28</v>
      </c>
      <c r="AL16" s="29">
        <f t="shared" si="6"/>
        <v>211</v>
      </c>
    </row>
    <row r="17" spans="1:38" x14ac:dyDescent="0.25">
      <c r="A17" s="17">
        <v>25</v>
      </c>
      <c r="B17" s="10" t="s">
        <v>133</v>
      </c>
      <c r="C17" s="3">
        <v>0</v>
      </c>
      <c r="D17" s="3">
        <f t="shared" si="1"/>
        <v>0</v>
      </c>
      <c r="E17" s="3">
        <f t="shared" si="2"/>
        <v>79</v>
      </c>
      <c r="F17" s="3">
        <v>0</v>
      </c>
      <c r="G17" s="20">
        <f t="shared" si="3"/>
        <v>79</v>
      </c>
      <c r="H17" s="3" t="s">
        <v>168</v>
      </c>
      <c r="I17" s="30"/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29">
        <f t="shared" ref="AE17" si="7">SUM(J17:AD17)</f>
        <v>0</v>
      </c>
      <c r="AF17" s="19"/>
      <c r="AG17" s="3">
        <v>42</v>
      </c>
      <c r="AH17" s="3">
        <v>0</v>
      </c>
      <c r="AI17" s="3">
        <v>10</v>
      </c>
      <c r="AJ17" s="3">
        <v>10</v>
      </c>
      <c r="AK17" s="3">
        <v>17</v>
      </c>
      <c r="AL17" s="29">
        <f t="shared" si="6"/>
        <v>79</v>
      </c>
    </row>
    <row r="18" spans="1:38" x14ac:dyDescent="0.25">
      <c r="A18" s="18">
        <v>26</v>
      </c>
      <c r="B18" s="10" t="s">
        <v>143</v>
      </c>
      <c r="C18" s="3">
        <v>0</v>
      </c>
      <c r="D18" s="3">
        <f t="shared" si="1"/>
        <v>540</v>
      </c>
      <c r="E18" s="3">
        <f t="shared" si="2"/>
        <v>322</v>
      </c>
      <c r="F18" s="3">
        <v>140</v>
      </c>
      <c r="G18" s="20">
        <f t="shared" si="3"/>
        <v>1002</v>
      </c>
      <c r="H18" s="3" t="s">
        <v>193</v>
      </c>
      <c r="I18" s="30"/>
      <c r="J18" s="3">
        <v>30</v>
      </c>
      <c r="K18" s="3">
        <v>30</v>
      </c>
      <c r="L18" s="3">
        <v>0</v>
      </c>
      <c r="M18" s="3">
        <v>30</v>
      </c>
      <c r="N18" s="3">
        <v>30</v>
      </c>
      <c r="O18" s="3">
        <v>30</v>
      </c>
      <c r="P18" s="3">
        <v>30</v>
      </c>
      <c r="Q18" s="3">
        <v>30</v>
      </c>
      <c r="R18" s="3">
        <v>30</v>
      </c>
      <c r="S18" s="3">
        <v>30</v>
      </c>
      <c r="T18" s="3">
        <v>30</v>
      </c>
      <c r="U18" s="3">
        <v>30</v>
      </c>
      <c r="V18" s="3">
        <v>30</v>
      </c>
      <c r="W18" s="3">
        <v>0</v>
      </c>
      <c r="X18" s="3">
        <v>30</v>
      </c>
      <c r="Y18" s="3">
        <v>30</v>
      </c>
      <c r="Z18" s="3">
        <v>30</v>
      </c>
      <c r="AA18" s="3">
        <v>30</v>
      </c>
      <c r="AB18" s="3">
        <v>30</v>
      </c>
      <c r="AC18" s="3">
        <v>0</v>
      </c>
      <c r="AD18" s="3">
        <v>30</v>
      </c>
      <c r="AE18" s="29">
        <f t="shared" si="0"/>
        <v>540</v>
      </c>
      <c r="AF18" s="19"/>
      <c r="AG18" s="3">
        <v>166</v>
      </c>
      <c r="AH18" s="3">
        <v>130</v>
      </c>
      <c r="AI18" s="3">
        <v>0</v>
      </c>
      <c r="AJ18" s="3">
        <v>10</v>
      </c>
      <c r="AK18" s="3">
        <v>16</v>
      </c>
      <c r="AL18" s="29">
        <f t="shared" si="6"/>
        <v>322</v>
      </c>
    </row>
    <row r="19" spans="1:38" x14ac:dyDescent="0.25">
      <c r="A19" s="17">
        <v>27</v>
      </c>
      <c r="B19" s="10" t="s">
        <v>137</v>
      </c>
      <c r="C19" s="3">
        <v>0</v>
      </c>
      <c r="D19" s="3">
        <f t="shared" si="1"/>
        <v>0</v>
      </c>
      <c r="E19" s="3">
        <f t="shared" si="2"/>
        <v>73</v>
      </c>
      <c r="F19" s="3">
        <v>0</v>
      </c>
      <c r="G19" s="20">
        <f t="shared" si="3"/>
        <v>73</v>
      </c>
      <c r="H19" s="3" t="s">
        <v>217</v>
      </c>
      <c r="I19" s="30"/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  <c r="AC19" s="3">
        <v>0</v>
      </c>
      <c r="AD19" s="3">
        <v>0</v>
      </c>
      <c r="AE19" s="29">
        <f t="shared" si="0"/>
        <v>0</v>
      </c>
      <c r="AF19" s="19"/>
      <c r="AG19" s="3">
        <v>43</v>
      </c>
      <c r="AH19" s="3">
        <v>0</v>
      </c>
      <c r="AI19" s="3">
        <v>5</v>
      </c>
      <c r="AJ19" s="3">
        <v>10</v>
      </c>
      <c r="AK19" s="3">
        <v>15</v>
      </c>
      <c r="AL19" s="29">
        <f t="shared" si="6"/>
        <v>73</v>
      </c>
    </row>
    <row r="20" spans="1:38" x14ac:dyDescent="0.25">
      <c r="A20" s="17">
        <v>28</v>
      </c>
      <c r="B20" s="10" t="s">
        <v>157</v>
      </c>
      <c r="C20" s="3">
        <v>0</v>
      </c>
      <c r="D20" s="3">
        <f t="shared" si="1"/>
        <v>30</v>
      </c>
      <c r="E20" s="3">
        <f t="shared" si="2"/>
        <v>71</v>
      </c>
      <c r="F20" s="3">
        <v>0</v>
      </c>
      <c r="G20" s="20">
        <f t="shared" si="3"/>
        <v>101</v>
      </c>
      <c r="H20" s="3" t="s">
        <v>200</v>
      </c>
      <c r="I20" s="30"/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  <c r="AC20" s="3">
        <v>0</v>
      </c>
      <c r="AD20" s="3">
        <v>30</v>
      </c>
      <c r="AE20" s="29">
        <f t="shared" si="0"/>
        <v>30</v>
      </c>
      <c r="AF20" s="19"/>
      <c r="AG20" s="3">
        <v>37</v>
      </c>
      <c r="AH20" s="3">
        <v>0</v>
      </c>
      <c r="AI20" s="3">
        <v>10</v>
      </c>
      <c r="AJ20" s="3">
        <v>10</v>
      </c>
      <c r="AK20" s="3">
        <v>14</v>
      </c>
      <c r="AL20" s="29">
        <f t="shared" si="6"/>
        <v>71</v>
      </c>
    </row>
    <row r="21" spans="1:38" x14ac:dyDescent="0.25">
      <c r="A21" s="17">
        <v>29</v>
      </c>
      <c r="B21" s="10" t="s">
        <v>135</v>
      </c>
      <c r="C21" s="3">
        <v>0</v>
      </c>
      <c r="D21" s="3">
        <f t="shared" si="1"/>
        <v>30</v>
      </c>
      <c r="E21" s="3">
        <f t="shared" si="2"/>
        <v>77</v>
      </c>
      <c r="F21" s="3">
        <v>480</v>
      </c>
      <c r="G21" s="20">
        <f t="shared" si="3"/>
        <v>587</v>
      </c>
      <c r="H21" s="3" t="s">
        <v>189</v>
      </c>
      <c r="I21" s="30"/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30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29">
        <f t="shared" si="0"/>
        <v>30</v>
      </c>
      <c r="AF21" s="19"/>
      <c r="AG21" s="3">
        <v>47</v>
      </c>
      <c r="AH21" s="3">
        <v>5</v>
      </c>
      <c r="AI21" s="3">
        <v>0</v>
      </c>
      <c r="AJ21" s="3">
        <v>10</v>
      </c>
      <c r="AK21" s="3">
        <v>15</v>
      </c>
      <c r="AL21" s="29">
        <f t="shared" si="6"/>
        <v>77</v>
      </c>
    </row>
    <row r="22" spans="1:38" x14ac:dyDescent="0.25">
      <c r="A22" s="17">
        <v>30</v>
      </c>
      <c r="B22" s="10" t="s">
        <v>150</v>
      </c>
      <c r="C22" s="3">
        <v>0</v>
      </c>
      <c r="D22" s="3">
        <f t="shared" si="1"/>
        <v>60</v>
      </c>
      <c r="E22" s="3">
        <f t="shared" si="2"/>
        <v>74</v>
      </c>
      <c r="F22" s="3">
        <v>0</v>
      </c>
      <c r="G22" s="20">
        <f t="shared" si="3"/>
        <v>134</v>
      </c>
      <c r="H22" s="3" t="s">
        <v>224</v>
      </c>
      <c r="I22" s="30"/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30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  <c r="AC22" s="3">
        <v>0</v>
      </c>
      <c r="AD22" s="3">
        <v>30</v>
      </c>
      <c r="AE22" s="29">
        <f t="shared" si="0"/>
        <v>60</v>
      </c>
      <c r="AF22" s="19"/>
      <c r="AG22" s="3">
        <v>46</v>
      </c>
      <c r="AH22" s="3">
        <v>0</v>
      </c>
      <c r="AI22" s="3">
        <v>5</v>
      </c>
      <c r="AJ22" s="3">
        <v>10</v>
      </c>
      <c r="AK22" s="3">
        <v>13</v>
      </c>
      <c r="AL22" s="29">
        <f t="shared" si="6"/>
        <v>74</v>
      </c>
    </row>
    <row r="23" spans="1:38" x14ac:dyDescent="0.25">
      <c r="A23" s="17">
        <v>31</v>
      </c>
      <c r="B23" s="10" t="s">
        <v>144</v>
      </c>
      <c r="C23" s="3">
        <v>0</v>
      </c>
      <c r="D23" s="3">
        <f t="shared" si="1"/>
        <v>30</v>
      </c>
      <c r="E23" s="3">
        <f t="shared" si="2"/>
        <v>66</v>
      </c>
      <c r="F23" s="3">
        <v>0</v>
      </c>
      <c r="G23" s="20">
        <f t="shared" si="3"/>
        <v>96</v>
      </c>
      <c r="H23" s="3" t="s">
        <v>218</v>
      </c>
      <c r="I23" s="30"/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  <c r="AC23" s="3">
        <v>0</v>
      </c>
      <c r="AD23" s="3">
        <v>30</v>
      </c>
      <c r="AE23" s="29">
        <f t="shared" si="0"/>
        <v>30</v>
      </c>
      <c r="AF23" s="19"/>
      <c r="AG23" s="3">
        <v>40</v>
      </c>
      <c r="AH23" s="3">
        <v>0</v>
      </c>
      <c r="AI23" s="3">
        <v>5</v>
      </c>
      <c r="AJ23" s="3">
        <v>0</v>
      </c>
      <c r="AK23" s="3">
        <v>21</v>
      </c>
      <c r="AL23" s="29">
        <f t="shared" si="6"/>
        <v>66</v>
      </c>
    </row>
    <row r="24" spans="1:38" x14ac:dyDescent="0.25">
      <c r="A24" s="17">
        <v>32</v>
      </c>
      <c r="B24" s="10" t="s">
        <v>162</v>
      </c>
      <c r="C24" s="3">
        <v>0</v>
      </c>
      <c r="D24" s="3">
        <f t="shared" si="1"/>
        <v>30</v>
      </c>
      <c r="E24" s="3">
        <f t="shared" si="2"/>
        <v>72</v>
      </c>
      <c r="F24" s="3">
        <v>10</v>
      </c>
      <c r="G24" s="20">
        <f t="shared" si="3"/>
        <v>112</v>
      </c>
      <c r="H24" s="3" t="s">
        <v>201</v>
      </c>
      <c r="I24" s="30"/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  <c r="AC24" s="3">
        <v>0</v>
      </c>
      <c r="AD24" s="3">
        <v>30</v>
      </c>
      <c r="AE24" s="29">
        <f t="shared" si="0"/>
        <v>30</v>
      </c>
      <c r="AF24" s="19"/>
      <c r="AG24" s="3">
        <v>38</v>
      </c>
      <c r="AH24" s="3">
        <v>0</v>
      </c>
      <c r="AI24" s="3">
        <v>10</v>
      </c>
      <c r="AJ24" s="3">
        <v>10</v>
      </c>
      <c r="AK24" s="3">
        <v>14</v>
      </c>
      <c r="AL24" s="29">
        <f t="shared" si="6"/>
        <v>72</v>
      </c>
    </row>
    <row r="25" spans="1:38" x14ac:dyDescent="0.25">
      <c r="A25" s="17">
        <v>33</v>
      </c>
      <c r="B25" s="10" t="s">
        <v>142</v>
      </c>
      <c r="C25" s="3">
        <v>0</v>
      </c>
      <c r="D25" s="3">
        <f t="shared" si="1"/>
        <v>60</v>
      </c>
      <c r="E25" s="3">
        <f t="shared" si="2"/>
        <v>62</v>
      </c>
      <c r="F25" s="3">
        <v>0</v>
      </c>
      <c r="G25" s="20">
        <f t="shared" si="3"/>
        <v>122</v>
      </c>
      <c r="H25" s="3" t="s">
        <v>222</v>
      </c>
      <c r="I25" s="30"/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30</v>
      </c>
      <c r="Y25" s="3">
        <v>0</v>
      </c>
      <c r="Z25" s="3">
        <v>0</v>
      </c>
      <c r="AA25" s="3">
        <v>0</v>
      </c>
      <c r="AB25" s="3">
        <v>0</v>
      </c>
      <c r="AC25" s="3">
        <v>0</v>
      </c>
      <c r="AD25" s="3">
        <v>30</v>
      </c>
      <c r="AE25" s="29">
        <f t="shared" si="0"/>
        <v>60</v>
      </c>
      <c r="AF25" s="19"/>
      <c r="AG25" s="3">
        <v>31</v>
      </c>
      <c r="AH25" s="3">
        <v>0</v>
      </c>
      <c r="AI25" s="3">
        <v>10</v>
      </c>
      <c r="AJ25" s="3">
        <v>10</v>
      </c>
      <c r="AK25" s="3">
        <v>11</v>
      </c>
      <c r="AL25" s="29">
        <f t="shared" si="6"/>
        <v>62</v>
      </c>
    </row>
    <row r="26" spans="1:38" x14ac:dyDescent="0.25">
      <c r="A26" s="17">
        <v>34</v>
      </c>
      <c r="B26" s="10" t="s">
        <v>159</v>
      </c>
      <c r="C26" s="3">
        <v>0</v>
      </c>
      <c r="D26" s="3">
        <f t="shared" si="1"/>
        <v>30</v>
      </c>
      <c r="E26" s="3">
        <f t="shared" si="2"/>
        <v>70</v>
      </c>
      <c r="F26" s="3">
        <v>0</v>
      </c>
      <c r="G26" s="20">
        <f t="shared" si="3"/>
        <v>100</v>
      </c>
      <c r="H26" s="3" t="s">
        <v>219</v>
      </c>
      <c r="I26" s="30"/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  <c r="AC26" s="3">
        <v>0</v>
      </c>
      <c r="AD26" s="3">
        <v>30</v>
      </c>
      <c r="AE26" s="29">
        <f t="shared" si="0"/>
        <v>30</v>
      </c>
      <c r="AF26" s="19"/>
      <c r="AG26" s="3">
        <v>45</v>
      </c>
      <c r="AH26" s="3">
        <v>0</v>
      </c>
      <c r="AI26" s="3">
        <v>0</v>
      </c>
      <c r="AJ26" s="3">
        <v>10</v>
      </c>
      <c r="AK26" s="3">
        <v>15</v>
      </c>
      <c r="AL26" s="29">
        <f t="shared" si="6"/>
        <v>70</v>
      </c>
    </row>
    <row r="27" spans="1:38" x14ac:dyDescent="0.25">
      <c r="A27" s="26">
        <v>35</v>
      </c>
      <c r="B27" s="10" t="s">
        <v>140</v>
      </c>
      <c r="C27" s="3">
        <v>0</v>
      </c>
      <c r="D27" s="3">
        <f t="shared" si="1"/>
        <v>30</v>
      </c>
      <c r="E27" s="3">
        <f t="shared" si="2"/>
        <v>71</v>
      </c>
      <c r="F27" s="27">
        <v>0</v>
      </c>
      <c r="G27" s="20">
        <f t="shared" si="3"/>
        <v>101</v>
      </c>
      <c r="H27" s="3" t="s">
        <v>200</v>
      </c>
      <c r="I27" s="30"/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3">
        <v>0</v>
      </c>
      <c r="AB27" s="3">
        <v>0</v>
      </c>
      <c r="AC27" s="3">
        <v>0</v>
      </c>
      <c r="AD27" s="3">
        <v>30</v>
      </c>
      <c r="AE27" s="29">
        <f t="shared" si="0"/>
        <v>30</v>
      </c>
      <c r="AF27" s="19"/>
      <c r="AG27" s="3">
        <v>37</v>
      </c>
      <c r="AH27" s="3">
        <v>0</v>
      </c>
      <c r="AI27" s="3">
        <v>10</v>
      </c>
      <c r="AJ27" s="3">
        <v>10</v>
      </c>
      <c r="AK27" s="3">
        <v>14</v>
      </c>
      <c r="AL27" s="29">
        <f t="shared" si="6"/>
        <v>71</v>
      </c>
    </row>
    <row r="28" spans="1:38" x14ac:dyDescent="0.25">
      <c r="A28" s="17">
        <v>36</v>
      </c>
      <c r="B28" s="1" t="s">
        <v>139</v>
      </c>
      <c r="C28" s="3">
        <v>0</v>
      </c>
      <c r="D28" s="3">
        <f t="shared" si="1"/>
        <v>90</v>
      </c>
      <c r="E28" s="3">
        <f t="shared" si="2"/>
        <v>74</v>
      </c>
      <c r="F28" s="3">
        <v>290</v>
      </c>
      <c r="G28" s="20">
        <f t="shared" si="3"/>
        <v>454</v>
      </c>
      <c r="H28" s="3" t="s">
        <v>188</v>
      </c>
      <c r="I28" s="30"/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3">
        <v>30</v>
      </c>
      <c r="AB28" s="3">
        <v>0</v>
      </c>
      <c r="AC28" s="3">
        <v>30</v>
      </c>
      <c r="AD28" s="3">
        <v>30</v>
      </c>
      <c r="AE28" s="29">
        <f t="shared" si="0"/>
        <v>90</v>
      </c>
      <c r="AF28" s="19"/>
      <c r="AG28" s="3">
        <v>43</v>
      </c>
      <c r="AH28" s="3">
        <v>0</v>
      </c>
      <c r="AI28" s="3">
        <v>5</v>
      </c>
      <c r="AJ28" s="3">
        <v>10</v>
      </c>
      <c r="AK28" s="3">
        <v>16</v>
      </c>
      <c r="AL28" s="29">
        <f t="shared" si="6"/>
        <v>74</v>
      </c>
    </row>
    <row r="29" spans="1:38" x14ac:dyDescent="0.25">
      <c r="A29" s="17">
        <v>37</v>
      </c>
      <c r="B29" s="1" t="s">
        <v>155</v>
      </c>
      <c r="C29" s="3">
        <v>0</v>
      </c>
      <c r="D29" s="3">
        <f t="shared" si="1"/>
        <v>0</v>
      </c>
      <c r="E29" s="3">
        <f t="shared" si="2"/>
        <v>60</v>
      </c>
      <c r="F29" s="3">
        <v>0</v>
      </c>
      <c r="G29" s="20">
        <f t="shared" si="3"/>
        <v>60</v>
      </c>
      <c r="H29" s="3" t="s">
        <v>179</v>
      </c>
      <c r="I29" s="30"/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0</v>
      </c>
      <c r="AC29" s="3">
        <v>0</v>
      </c>
      <c r="AD29" s="3">
        <v>0</v>
      </c>
      <c r="AE29" s="29">
        <f t="shared" si="0"/>
        <v>0</v>
      </c>
      <c r="AF29" s="19"/>
      <c r="AG29" s="3">
        <v>39</v>
      </c>
      <c r="AH29" s="3">
        <v>0</v>
      </c>
      <c r="AI29" s="3">
        <v>0</v>
      </c>
      <c r="AJ29" s="3">
        <v>10</v>
      </c>
      <c r="AK29" s="3">
        <v>11</v>
      </c>
      <c r="AL29" s="29">
        <f t="shared" si="6"/>
        <v>60</v>
      </c>
    </row>
    <row r="30" spans="1:38" x14ac:dyDescent="0.25">
      <c r="A30" s="17">
        <v>38</v>
      </c>
      <c r="B30" s="1" t="s">
        <v>148</v>
      </c>
      <c r="C30" s="3">
        <v>0</v>
      </c>
      <c r="D30" s="3">
        <f t="shared" si="1"/>
        <v>30</v>
      </c>
      <c r="E30" s="3">
        <f t="shared" si="2"/>
        <v>65</v>
      </c>
      <c r="F30" s="3">
        <v>0</v>
      </c>
      <c r="G30" s="20">
        <f t="shared" si="3"/>
        <v>95</v>
      </c>
      <c r="H30" s="3" t="s">
        <v>198</v>
      </c>
      <c r="I30" s="30"/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  <c r="AC30" s="3">
        <v>0</v>
      </c>
      <c r="AD30" s="3">
        <v>30</v>
      </c>
      <c r="AE30" s="29">
        <f t="shared" si="0"/>
        <v>30</v>
      </c>
      <c r="AF30" s="19"/>
      <c r="AG30" s="3">
        <v>36</v>
      </c>
      <c r="AH30" s="3">
        <v>0</v>
      </c>
      <c r="AI30" s="3">
        <v>5</v>
      </c>
      <c r="AJ30" s="3">
        <v>10</v>
      </c>
      <c r="AK30" s="3">
        <v>14</v>
      </c>
      <c r="AL30" s="29">
        <f t="shared" si="6"/>
        <v>65</v>
      </c>
    </row>
    <row r="31" spans="1:38" x14ac:dyDescent="0.25">
      <c r="A31" s="17">
        <v>39</v>
      </c>
      <c r="B31" s="4" t="s">
        <v>163</v>
      </c>
      <c r="C31" s="3">
        <v>20</v>
      </c>
      <c r="D31" s="3">
        <f t="shared" si="1"/>
        <v>120</v>
      </c>
      <c r="E31" s="3">
        <f t="shared" si="2"/>
        <v>73</v>
      </c>
      <c r="F31" s="3">
        <v>45</v>
      </c>
      <c r="G31" s="20">
        <f t="shared" si="3"/>
        <v>258</v>
      </c>
      <c r="H31" s="3" t="s">
        <v>187</v>
      </c>
      <c r="I31" s="30"/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30</v>
      </c>
      <c r="AA31" s="3">
        <v>30</v>
      </c>
      <c r="AB31" s="3">
        <v>30</v>
      </c>
      <c r="AC31" s="3">
        <v>0</v>
      </c>
      <c r="AD31" s="3">
        <v>30</v>
      </c>
      <c r="AE31" s="29">
        <f t="shared" si="0"/>
        <v>120</v>
      </c>
      <c r="AF31" s="19"/>
      <c r="AG31" s="3">
        <v>44</v>
      </c>
      <c r="AH31" s="3">
        <v>0</v>
      </c>
      <c r="AI31" s="3">
        <v>5</v>
      </c>
      <c r="AJ31" s="3">
        <v>10</v>
      </c>
      <c r="AK31" s="3">
        <v>14</v>
      </c>
      <c r="AL31" s="29">
        <f t="shared" si="6"/>
        <v>73</v>
      </c>
    </row>
    <row r="32" spans="1:38" x14ac:dyDescent="0.25">
      <c r="AF32" s="19"/>
    </row>
  </sheetData>
  <sortState ref="A2:H27">
    <sortCondition ref="A27"/>
  </sortState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F23" sqref="F23"/>
    </sheetView>
  </sheetViews>
  <sheetFormatPr defaultRowHeight="15" x14ac:dyDescent="0.25"/>
  <cols>
    <col min="1" max="1" width="14.28515625" style="13" bestFit="1" customWidth="1"/>
    <col min="2" max="2" width="25.28515625" bestFit="1" customWidth="1"/>
    <col min="3" max="3" width="8.85546875" customWidth="1"/>
    <col min="4" max="4" width="18.7109375" customWidth="1"/>
    <col min="5" max="5" width="11.42578125" customWidth="1"/>
    <col min="6" max="6" width="12.42578125" style="13" bestFit="1" customWidth="1"/>
  </cols>
  <sheetData>
    <row r="1" spans="1:6" x14ac:dyDescent="0.25">
      <c r="A1" s="5" t="s">
        <v>10</v>
      </c>
      <c r="B1" s="5" t="s">
        <v>0</v>
      </c>
      <c r="C1" s="25" t="s">
        <v>14</v>
      </c>
      <c r="D1" s="25" t="s">
        <v>15</v>
      </c>
      <c r="E1" s="25" t="s">
        <v>4</v>
      </c>
      <c r="F1" s="25" t="s">
        <v>38</v>
      </c>
    </row>
    <row r="2" spans="1:6" x14ac:dyDescent="0.25">
      <c r="A2" s="129">
        <v>10</v>
      </c>
      <c r="B2" s="130" t="s">
        <v>146</v>
      </c>
      <c r="C2" s="131">
        <v>107</v>
      </c>
      <c r="D2" s="131">
        <v>50</v>
      </c>
      <c r="E2" s="131">
        <f t="shared" ref="E2:E31" si="0">(C2*2)+D2</f>
        <v>264</v>
      </c>
      <c r="F2" s="131" t="s">
        <v>188</v>
      </c>
    </row>
    <row r="3" spans="1:6" x14ac:dyDescent="0.25">
      <c r="A3" s="17">
        <v>11</v>
      </c>
      <c r="B3" s="10" t="s">
        <v>141</v>
      </c>
      <c r="C3" s="3">
        <v>71</v>
      </c>
      <c r="D3" s="3">
        <v>60</v>
      </c>
      <c r="E3" s="131">
        <f t="shared" si="0"/>
        <v>202</v>
      </c>
      <c r="F3" s="3" t="s">
        <v>220</v>
      </c>
    </row>
    <row r="4" spans="1:6" x14ac:dyDescent="0.25">
      <c r="A4" s="17">
        <v>12</v>
      </c>
      <c r="B4" s="10" t="s">
        <v>147</v>
      </c>
      <c r="C4" s="3">
        <v>98</v>
      </c>
      <c r="D4" s="3">
        <v>30</v>
      </c>
      <c r="E4" s="131">
        <f t="shared" si="0"/>
        <v>226</v>
      </c>
      <c r="F4" s="3" t="s">
        <v>201</v>
      </c>
    </row>
    <row r="5" spans="1:6" x14ac:dyDescent="0.25">
      <c r="A5" s="17">
        <v>13</v>
      </c>
      <c r="B5" s="10" t="s">
        <v>154</v>
      </c>
      <c r="C5" s="3">
        <v>122</v>
      </c>
      <c r="D5" s="3">
        <v>15</v>
      </c>
      <c r="E5" s="131">
        <f t="shared" si="0"/>
        <v>259</v>
      </c>
      <c r="F5" s="3" t="s">
        <v>185</v>
      </c>
    </row>
    <row r="6" spans="1:6" x14ac:dyDescent="0.25">
      <c r="A6" s="17">
        <v>14</v>
      </c>
      <c r="B6" s="10" t="s">
        <v>136</v>
      </c>
      <c r="C6" s="3">
        <v>128</v>
      </c>
      <c r="D6" s="3">
        <v>45</v>
      </c>
      <c r="E6" s="131">
        <f t="shared" si="0"/>
        <v>301</v>
      </c>
      <c r="F6" s="3" t="s">
        <v>189</v>
      </c>
    </row>
    <row r="7" spans="1:6" x14ac:dyDescent="0.25">
      <c r="A7" s="17">
        <v>15</v>
      </c>
      <c r="B7" s="10" t="s">
        <v>145</v>
      </c>
      <c r="C7" s="3">
        <v>100</v>
      </c>
      <c r="D7" s="3">
        <v>45</v>
      </c>
      <c r="E7" s="131">
        <f t="shared" si="0"/>
        <v>245</v>
      </c>
      <c r="F7" s="3" t="s">
        <v>225</v>
      </c>
    </row>
    <row r="8" spans="1:6" x14ac:dyDescent="0.25">
      <c r="A8" s="17">
        <v>16</v>
      </c>
      <c r="B8" s="10" t="s">
        <v>134</v>
      </c>
      <c r="C8" s="3">
        <v>143</v>
      </c>
      <c r="D8" s="3">
        <v>70</v>
      </c>
      <c r="E8" s="131">
        <f t="shared" si="0"/>
        <v>356</v>
      </c>
      <c r="F8" s="3" t="s">
        <v>193</v>
      </c>
    </row>
    <row r="9" spans="1:6" x14ac:dyDescent="0.25">
      <c r="A9" s="17">
        <v>17</v>
      </c>
      <c r="B9" s="10" t="s">
        <v>151</v>
      </c>
      <c r="C9" s="3">
        <v>106</v>
      </c>
      <c r="D9" s="3">
        <v>15</v>
      </c>
      <c r="E9" s="131">
        <f t="shared" si="0"/>
        <v>227</v>
      </c>
      <c r="F9" s="3" t="s">
        <v>202</v>
      </c>
    </row>
    <row r="10" spans="1:6" x14ac:dyDescent="0.25">
      <c r="A10" s="17">
        <v>18</v>
      </c>
      <c r="B10" s="10" t="s">
        <v>149</v>
      </c>
      <c r="C10" s="3">
        <v>97</v>
      </c>
      <c r="D10" s="3">
        <v>35</v>
      </c>
      <c r="E10" s="131">
        <f t="shared" si="0"/>
        <v>229</v>
      </c>
      <c r="F10" s="3" t="s">
        <v>203</v>
      </c>
    </row>
    <row r="11" spans="1:6" x14ac:dyDescent="0.25">
      <c r="A11" s="17">
        <v>19</v>
      </c>
      <c r="B11" s="10" t="s">
        <v>166</v>
      </c>
      <c r="C11" s="3">
        <v>75</v>
      </c>
      <c r="D11" s="3">
        <v>15</v>
      </c>
      <c r="E11" s="131">
        <f t="shared" si="0"/>
        <v>165</v>
      </c>
      <c r="F11" s="3" t="s">
        <v>217</v>
      </c>
    </row>
    <row r="12" spans="1:6" x14ac:dyDescent="0.25">
      <c r="A12" s="17">
        <v>20</v>
      </c>
      <c r="B12" s="10" t="s">
        <v>156</v>
      </c>
      <c r="C12" s="3">
        <v>146</v>
      </c>
      <c r="D12" s="3">
        <v>55</v>
      </c>
      <c r="E12" s="131">
        <f t="shared" si="0"/>
        <v>347</v>
      </c>
      <c r="F12" s="3" t="s">
        <v>192</v>
      </c>
    </row>
    <row r="13" spans="1:6" x14ac:dyDescent="0.25">
      <c r="A13" s="17">
        <v>21</v>
      </c>
      <c r="B13" s="10" t="s">
        <v>152</v>
      </c>
      <c r="C13" s="3">
        <v>109</v>
      </c>
      <c r="D13" s="3">
        <v>45</v>
      </c>
      <c r="E13" s="131">
        <f t="shared" si="0"/>
        <v>263</v>
      </c>
      <c r="F13" s="3" t="s">
        <v>186</v>
      </c>
    </row>
    <row r="14" spans="1:6" x14ac:dyDescent="0.25">
      <c r="A14" s="17">
        <v>22</v>
      </c>
      <c r="B14" s="10" t="s">
        <v>165</v>
      </c>
      <c r="C14" s="3">
        <v>72</v>
      </c>
      <c r="D14" s="3">
        <v>45</v>
      </c>
      <c r="E14" s="131">
        <f t="shared" si="0"/>
        <v>189</v>
      </c>
      <c r="F14" s="3" t="s">
        <v>181</v>
      </c>
    </row>
    <row r="15" spans="1:6" x14ac:dyDescent="0.25">
      <c r="A15" s="17">
        <v>23</v>
      </c>
      <c r="B15" s="10" t="s">
        <v>153</v>
      </c>
      <c r="C15" s="3">
        <v>92</v>
      </c>
      <c r="D15" s="3">
        <v>0</v>
      </c>
      <c r="E15" s="131">
        <f t="shared" si="0"/>
        <v>184</v>
      </c>
      <c r="F15" s="3" t="s">
        <v>169</v>
      </c>
    </row>
    <row r="16" spans="1:6" x14ac:dyDescent="0.25">
      <c r="A16" s="17">
        <v>24</v>
      </c>
      <c r="B16" s="10" t="s">
        <v>138</v>
      </c>
      <c r="C16" s="3">
        <v>146</v>
      </c>
      <c r="D16" s="3">
        <v>95</v>
      </c>
      <c r="E16" s="131">
        <f t="shared" si="0"/>
        <v>387</v>
      </c>
      <c r="F16" s="3" t="s">
        <v>194</v>
      </c>
    </row>
    <row r="17" spans="1:6" x14ac:dyDescent="0.25">
      <c r="A17" s="17">
        <v>25</v>
      </c>
      <c r="B17" s="10" t="s">
        <v>133</v>
      </c>
      <c r="C17" s="3">
        <v>64</v>
      </c>
      <c r="D17" s="3">
        <v>45</v>
      </c>
      <c r="E17" s="131">
        <f t="shared" si="0"/>
        <v>173</v>
      </c>
      <c r="F17" s="3" t="s">
        <v>197</v>
      </c>
    </row>
    <row r="18" spans="1:6" x14ac:dyDescent="0.25">
      <c r="A18" s="18">
        <v>26</v>
      </c>
      <c r="B18" s="10" t="s">
        <v>143</v>
      </c>
      <c r="C18" s="3">
        <v>153</v>
      </c>
      <c r="D18" s="3">
        <v>40</v>
      </c>
      <c r="E18" s="131">
        <f t="shared" si="0"/>
        <v>346</v>
      </c>
      <c r="F18" s="3" t="s">
        <v>191</v>
      </c>
    </row>
    <row r="19" spans="1:6" x14ac:dyDescent="0.25">
      <c r="A19" s="17">
        <v>27</v>
      </c>
      <c r="B19" s="10" t="s">
        <v>137</v>
      </c>
      <c r="C19" s="3">
        <v>110</v>
      </c>
      <c r="D19" s="3">
        <v>15</v>
      </c>
      <c r="E19" s="131">
        <f t="shared" si="0"/>
        <v>235</v>
      </c>
      <c r="F19" s="3" t="s">
        <v>223</v>
      </c>
    </row>
    <row r="20" spans="1:6" x14ac:dyDescent="0.25">
      <c r="A20" s="17">
        <v>28</v>
      </c>
      <c r="B20" s="10" t="s">
        <v>157</v>
      </c>
      <c r="C20" s="3">
        <v>97</v>
      </c>
      <c r="D20" s="3">
        <v>15</v>
      </c>
      <c r="E20" s="131">
        <f t="shared" si="0"/>
        <v>209</v>
      </c>
      <c r="F20" s="3" t="s">
        <v>183</v>
      </c>
    </row>
    <row r="21" spans="1:6" x14ac:dyDescent="0.25">
      <c r="A21" s="17">
        <v>29</v>
      </c>
      <c r="B21" s="10" t="s">
        <v>135</v>
      </c>
      <c r="C21" s="3">
        <v>191</v>
      </c>
      <c r="D21" s="3">
        <v>30</v>
      </c>
      <c r="E21" s="131">
        <f t="shared" si="0"/>
        <v>412</v>
      </c>
      <c r="F21" s="3" t="s">
        <v>195</v>
      </c>
    </row>
    <row r="22" spans="1:6" x14ac:dyDescent="0.25">
      <c r="A22" s="17">
        <v>30</v>
      </c>
      <c r="B22" s="10" t="s">
        <v>150</v>
      </c>
      <c r="C22" s="3">
        <v>71</v>
      </c>
      <c r="D22" s="3">
        <v>55</v>
      </c>
      <c r="E22" s="131">
        <f t="shared" si="0"/>
        <v>197</v>
      </c>
      <c r="F22" s="3" t="s">
        <v>219</v>
      </c>
    </row>
    <row r="23" spans="1:6" x14ac:dyDescent="0.25">
      <c r="A23" s="17">
        <v>31</v>
      </c>
      <c r="B23" s="10" t="s">
        <v>144</v>
      </c>
      <c r="C23" s="3">
        <v>87</v>
      </c>
      <c r="D23" s="3">
        <v>15</v>
      </c>
      <c r="E23" s="131">
        <f t="shared" si="0"/>
        <v>189</v>
      </c>
      <c r="F23" s="3" t="s">
        <v>218</v>
      </c>
    </row>
    <row r="24" spans="1:6" x14ac:dyDescent="0.25">
      <c r="A24" s="17">
        <v>32</v>
      </c>
      <c r="B24" s="10" t="s">
        <v>162</v>
      </c>
      <c r="C24" s="3">
        <v>88</v>
      </c>
      <c r="D24" s="3">
        <v>60</v>
      </c>
      <c r="E24" s="131">
        <f t="shared" si="0"/>
        <v>236</v>
      </c>
      <c r="F24" s="3" t="s">
        <v>207</v>
      </c>
    </row>
    <row r="25" spans="1:6" x14ac:dyDescent="0.25">
      <c r="A25" s="17">
        <v>33</v>
      </c>
      <c r="B25" s="10" t="s">
        <v>142</v>
      </c>
      <c r="C25" s="3">
        <v>71</v>
      </c>
      <c r="D25" s="3">
        <v>15</v>
      </c>
      <c r="E25" s="131">
        <f t="shared" si="0"/>
        <v>157</v>
      </c>
      <c r="F25" s="3" t="s">
        <v>179</v>
      </c>
    </row>
    <row r="26" spans="1:6" x14ac:dyDescent="0.25">
      <c r="A26" s="17">
        <v>34</v>
      </c>
      <c r="B26" s="10" t="s">
        <v>159</v>
      </c>
      <c r="C26" s="3">
        <v>72</v>
      </c>
      <c r="D26" s="3">
        <v>85</v>
      </c>
      <c r="E26" s="131">
        <f t="shared" si="0"/>
        <v>229</v>
      </c>
      <c r="F26" s="3" t="s">
        <v>222</v>
      </c>
    </row>
    <row r="27" spans="1:6" x14ac:dyDescent="0.25">
      <c r="A27" s="26">
        <v>35</v>
      </c>
      <c r="B27" s="10" t="s">
        <v>140</v>
      </c>
      <c r="C27" s="27">
        <v>67</v>
      </c>
      <c r="D27" s="27">
        <v>70</v>
      </c>
      <c r="E27" s="131">
        <f t="shared" si="0"/>
        <v>204</v>
      </c>
      <c r="F27" s="3" t="s">
        <v>221</v>
      </c>
    </row>
    <row r="28" spans="1:6" x14ac:dyDescent="0.25">
      <c r="A28" s="17">
        <v>36</v>
      </c>
      <c r="B28" s="1" t="s">
        <v>139</v>
      </c>
      <c r="C28" s="3">
        <v>146</v>
      </c>
      <c r="D28" s="3">
        <v>15</v>
      </c>
      <c r="E28" s="131">
        <f t="shared" si="0"/>
        <v>307</v>
      </c>
      <c r="F28" s="3" t="s">
        <v>190</v>
      </c>
    </row>
    <row r="29" spans="1:6" x14ac:dyDescent="0.25">
      <c r="A29" s="17">
        <v>37</v>
      </c>
      <c r="B29" s="1" t="s">
        <v>155</v>
      </c>
      <c r="C29" s="3">
        <v>76</v>
      </c>
      <c r="D29" s="3">
        <v>25</v>
      </c>
      <c r="E29" s="131">
        <f t="shared" si="0"/>
        <v>177</v>
      </c>
      <c r="F29" s="3" t="s">
        <v>168</v>
      </c>
    </row>
    <row r="30" spans="1:6" x14ac:dyDescent="0.25">
      <c r="A30" s="17">
        <v>38</v>
      </c>
      <c r="B30" s="1" t="s">
        <v>148</v>
      </c>
      <c r="C30" s="3">
        <v>97</v>
      </c>
      <c r="D30" s="3">
        <v>50</v>
      </c>
      <c r="E30" s="131">
        <f t="shared" si="0"/>
        <v>244</v>
      </c>
      <c r="F30" s="3" t="s">
        <v>224</v>
      </c>
    </row>
    <row r="31" spans="1:6" x14ac:dyDescent="0.25">
      <c r="A31" s="17">
        <v>39</v>
      </c>
      <c r="B31" s="4" t="s">
        <v>163</v>
      </c>
      <c r="C31" s="3">
        <v>109</v>
      </c>
      <c r="D31" s="3">
        <v>45</v>
      </c>
      <c r="E31" s="131">
        <f t="shared" si="0"/>
        <v>263</v>
      </c>
      <c r="F31" s="3" t="s">
        <v>187</v>
      </c>
    </row>
  </sheetData>
  <sortState ref="A2:F31">
    <sortCondition ref="A1"/>
  </sortState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workbookViewId="0">
      <selection sqref="A1:J2"/>
    </sheetView>
  </sheetViews>
  <sheetFormatPr defaultRowHeight="15" x14ac:dyDescent="0.25"/>
  <cols>
    <col min="1" max="1" width="9.140625" style="13" bestFit="1" customWidth="1"/>
    <col min="2" max="2" width="16.28515625" style="107" customWidth="1"/>
    <col min="3" max="3" width="16.7109375" style="107" customWidth="1"/>
    <col min="4" max="4" width="4.85546875" style="12" bestFit="1" customWidth="1"/>
    <col min="5" max="5" width="6" style="12" bestFit="1" customWidth="1"/>
    <col min="6" max="7" width="7.140625" style="12" bestFit="1" customWidth="1"/>
    <col min="8" max="8" width="4.28515625" style="12" bestFit="1" customWidth="1"/>
    <col min="9" max="9" width="7.5703125" bestFit="1" customWidth="1"/>
    <col min="10" max="10" width="7" style="13" bestFit="1" customWidth="1"/>
  </cols>
  <sheetData>
    <row r="1" spans="1:10" x14ac:dyDescent="0.25">
      <c r="A1" s="158" t="s">
        <v>229</v>
      </c>
      <c r="B1" s="159"/>
      <c r="C1" s="159"/>
      <c r="D1" s="159"/>
      <c r="E1" s="159"/>
      <c r="F1" s="159"/>
      <c r="G1" s="159"/>
      <c r="H1" s="159"/>
      <c r="I1" s="159"/>
      <c r="J1" s="160"/>
    </row>
    <row r="2" spans="1:10" x14ac:dyDescent="0.25">
      <c r="A2" s="161"/>
      <c r="B2" s="162"/>
      <c r="C2" s="162"/>
      <c r="D2" s="162"/>
      <c r="E2" s="162"/>
      <c r="F2" s="162"/>
      <c r="G2" s="162"/>
      <c r="H2" s="162"/>
      <c r="I2" s="162"/>
      <c r="J2" s="163"/>
    </row>
    <row r="3" spans="1:10" ht="21" thickBot="1" x14ac:dyDescent="0.35">
      <c r="A3" s="8"/>
      <c r="B3" s="133"/>
      <c r="C3" s="133"/>
      <c r="D3" s="14"/>
      <c r="E3" s="15"/>
      <c r="F3" s="11"/>
      <c r="G3" s="16"/>
      <c r="H3" s="16"/>
      <c r="I3" s="7"/>
      <c r="J3" s="9"/>
    </row>
    <row r="4" spans="1:10" s="145" customFormat="1" ht="26.25" thickBot="1" x14ac:dyDescent="0.3">
      <c r="A4" s="138" t="s">
        <v>10</v>
      </c>
      <c r="B4" s="139" t="s">
        <v>7</v>
      </c>
      <c r="C4" s="139" t="s">
        <v>8</v>
      </c>
      <c r="D4" s="140" t="s">
        <v>9</v>
      </c>
      <c r="E4" s="141" t="s">
        <v>11</v>
      </c>
      <c r="F4" s="139" t="s">
        <v>51</v>
      </c>
      <c r="G4" s="139" t="s">
        <v>12</v>
      </c>
      <c r="H4" s="142" t="s">
        <v>52</v>
      </c>
      <c r="I4" s="143" t="s">
        <v>13</v>
      </c>
      <c r="J4" s="144" t="s">
        <v>2</v>
      </c>
    </row>
    <row r="5" spans="1:10" x14ac:dyDescent="0.25">
      <c r="A5" s="32">
        <v>22</v>
      </c>
      <c r="B5" s="134" t="s">
        <v>70</v>
      </c>
      <c r="C5" s="134" t="s">
        <v>114</v>
      </c>
      <c r="D5" s="33">
        <v>20</v>
      </c>
      <c r="E5" s="4">
        <v>30</v>
      </c>
      <c r="F5" s="36">
        <v>63</v>
      </c>
      <c r="G5" s="4">
        <v>90</v>
      </c>
      <c r="H5" s="4">
        <v>189</v>
      </c>
      <c r="I5" s="21">
        <f t="shared" ref="I5:I34" si="0">SUM(D5:H5)</f>
        <v>392</v>
      </c>
      <c r="J5" s="22" t="s">
        <v>179</v>
      </c>
    </row>
    <row r="6" spans="1:10" x14ac:dyDescent="0.25">
      <c r="A6" s="32">
        <v>31</v>
      </c>
      <c r="B6" s="134" t="s">
        <v>67</v>
      </c>
      <c r="C6" s="134" t="s">
        <v>66</v>
      </c>
      <c r="D6" s="33">
        <v>20</v>
      </c>
      <c r="E6" s="4">
        <v>20</v>
      </c>
      <c r="F6" s="36">
        <v>73</v>
      </c>
      <c r="G6" s="4">
        <v>96</v>
      </c>
      <c r="H6" s="4">
        <v>189</v>
      </c>
      <c r="I6" s="21">
        <f t="shared" si="0"/>
        <v>398</v>
      </c>
      <c r="J6" s="22" t="s">
        <v>217</v>
      </c>
    </row>
    <row r="7" spans="1:10" s="45" customFormat="1" ht="30" x14ac:dyDescent="0.25">
      <c r="A7" s="146">
        <v>27</v>
      </c>
      <c r="B7" s="147" t="s">
        <v>53</v>
      </c>
      <c r="C7" s="147" t="s">
        <v>107</v>
      </c>
      <c r="D7" s="148">
        <v>20</v>
      </c>
      <c r="E7" s="148">
        <v>20</v>
      </c>
      <c r="F7" s="149">
        <v>80</v>
      </c>
      <c r="G7" s="148">
        <v>73</v>
      </c>
      <c r="H7" s="148">
        <v>235</v>
      </c>
      <c r="I7" s="150">
        <f t="shared" si="0"/>
        <v>428</v>
      </c>
      <c r="J7" s="151" t="s">
        <v>197</v>
      </c>
    </row>
    <row r="8" spans="1:10" x14ac:dyDescent="0.25">
      <c r="A8" s="32">
        <v>13</v>
      </c>
      <c r="B8" s="134" t="s">
        <v>60</v>
      </c>
      <c r="C8" s="134" t="s">
        <v>116</v>
      </c>
      <c r="D8" s="33">
        <v>80</v>
      </c>
      <c r="E8" s="4">
        <v>10</v>
      </c>
      <c r="F8" s="36">
        <v>44</v>
      </c>
      <c r="G8" s="4">
        <v>76</v>
      </c>
      <c r="H8" s="4">
        <v>259</v>
      </c>
      <c r="I8" s="21">
        <f t="shared" si="0"/>
        <v>469</v>
      </c>
      <c r="J8" s="22" t="s">
        <v>168</v>
      </c>
    </row>
    <row r="9" spans="1:10" x14ac:dyDescent="0.25">
      <c r="A9" s="32">
        <v>25</v>
      </c>
      <c r="B9" s="134" t="s">
        <v>56</v>
      </c>
      <c r="C9" s="134" t="s">
        <v>105</v>
      </c>
      <c r="D9" s="33">
        <v>140</v>
      </c>
      <c r="E9" s="4">
        <v>35</v>
      </c>
      <c r="F9" s="36">
        <v>49</v>
      </c>
      <c r="G9" s="4">
        <v>79</v>
      </c>
      <c r="H9" s="4">
        <v>173</v>
      </c>
      <c r="I9" s="21">
        <f t="shared" si="0"/>
        <v>476</v>
      </c>
      <c r="J9" s="22" t="s">
        <v>169</v>
      </c>
    </row>
    <row r="10" spans="1:10" x14ac:dyDescent="0.25">
      <c r="A10" s="32">
        <v>33</v>
      </c>
      <c r="B10" s="134" t="s">
        <v>65</v>
      </c>
      <c r="C10" s="134" t="s">
        <v>109</v>
      </c>
      <c r="D10" s="33">
        <v>60</v>
      </c>
      <c r="E10" s="4">
        <v>55</v>
      </c>
      <c r="F10" s="36">
        <v>83</v>
      </c>
      <c r="G10" s="4">
        <v>122</v>
      </c>
      <c r="H10" s="4">
        <v>157</v>
      </c>
      <c r="I10" s="21">
        <f t="shared" si="0"/>
        <v>477</v>
      </c>
      <c r="J10" s="22" t="s">
        <v>198</v>
      </c>
    </row>
    <row r="11" spans="1:10" x14ac:dyDescent="0.25">
      <c r="A11" s="32">
        <v>11</v>
      </c>
      <c r="B11" s="134" t="s">
        <v>125</v>
      </c>
      <c r="C11" s="134" t="s">
        <v>126</v>
      </c>
      <c r="D11" s="33">
        <v>40</v>
      </c>
      <c r="E11" s="4">
        <v>60</v>
      </c>
      <c r="F11" s="36">
        <v>82</v>
      </c>
      <c r="G11" s="4">
        <v>132</v>
      </c>
      <c r="H11" s="4">
        <v>202</v>
      </c>
      <c r="I11" s="21">
        <f t="shared" si="0"/>
        <v>516</v>
      </c>
      <c r="J11" s="22" t="s">
        <v>218</v>
      </c>
    </row>
    <row r="12" spans="1:10" ht="15" customHeight="1" x14ac:dyDescent="0.25">
      <c r="A12" s="32">
        <v>37</v>
      </c>
      <c r="B12" s="135" t="s">
        <v>62</v>
      </c>
      <c r="C12" s="136" t="s">
        <v>63</v>
      </c>
      <c r="D12" s="33">
        <v>160</v>
      </c>
      <c r="E12" s="33">
        <v>55</v>
      </c>
      <c r="F12" s="36">
        <v>77</v>
      </c>
      <c r="G12" s="33">
        <v>60</v>
      </c>
      <c r="H12" s="33">
        <v>177</v>
      </c>
      <c r="I12" s="21">
        <f t="shared" si="0"/>
        <v>529</v>
      </c>
      <c r="J12" s="22" t="s">
        <v>219</v>
      </c>
    </row>
    <row r="13" spans="1:10" x14ac:dyDescent="0.25">
      <c r="A13" s="32">
        <v>30</v>
      </c>
      <c r="B13" s="134" t="s">
        <v>61</v>
      </c>
      <c r="C13" s="134" t="s">
        <v>113</v>
      </c>
      <c r="D13" s="33">
        <v>80</v>
      </c>
      <c r="E13" s="4">
        <v>30</v>
      </c>
      <c r="F13" s="36">
        <v>95</v>
      </c>
      <c r="G13" s="4">
        <v>134</v>
      </c>
      <c r="H13" s="4">
        <v>197</v>
      </c>
      <c r="I13" s="21">
        <f t="shared" si="0"/>
        <v>536</v>
      </c>
      <c r="J13" s="22" t="s">
        <v>220</v>
      </c>
    </row>
    <row r="14" spans="1:10" x14ac:dyDescent="0.25">
      <c r="A14" s="32">
        <v>35</v>
      </c>
      <c r="B14" s="134" t="s">
        <v>84</v>
      </c>
      <c r="C14" s="134" t="s">
        <v>59</v>
      </c>
      <c r="D14" s="33">
        <v>160</v>
      </c>
      <c r="E14" s="4">
        <v>20</v>
      </c>
      <c r="F14" s="36">
        <v>56</v>
      </c>
      <c r="G14" s="4">
        <v>101</v>
      </c>
      <c r="H14" s="4">
        <v>204</v>
      </c>
      <c r="I14" s="21">
        <f t="shared" si="0"/>
        <v>541</v>
      </c>
      <c r="J14" s="22" t="s">
        <v>221</v>
      </c>
    </row>
    <row r="15" spans="1:10" ht="16.5" customHeight="1" x14ac:dyDescent="0.25">
      <c r="A15" s="32">
        <v>32</v>
      </c>
      <c r="B15" s="134" t="s">
        <v>161</v>
      </c>
      <c r="C15" s="134" t="s">
        <v>104</v>
      </c>
      <c r="D15" s="33">
        <v>100</v>
      </c>
      <c r="E15" s="4">
        <v>20</v>
      </c>
      <c r="F15" s="36">
        <v>74</v>
      </c>
      <c r="G15" s="4">
        <v>112</v>
      </c>
      <c r="H15" s="4">
        <v>236</v>
      </c>
      <c r="I15" s="21">
        <f t="shared" si="0"/>
        <v>542</v>
      </c>
      <c r="J15" s="22" t="s">
        <v>183</v>
      </c>
    </row>
    <row r="16" spans="1:10" x14ac:dyDescent="0.25">
      <c r="A16" s="32">
        <v>28</v>
      </c>
      <c r="B16" s="134" t="s">
        <v>88</v>
      </c>
      <c r="C16" s="134" t="s">
        <v>118</v>
      </c>
      <c r="D16" s="33">
        <v>80</v>
      </c>
      <c r="E16" s="4">
        <v>40</v>
      </c>
      <c r="F16" s="36">
        <v>140</v>
      </c>
      <c r="G16" s="4">
        <v>101</v>
      </c>
      <c r="H16" s="4">
        <v>209</v>
      </c>
      <c r="I16" s="21">
        <f t="shared" si="0"/>
        <v>570</v>
      </c>
      <c r="J16" s="22" t="s">
        <v>201</v>
      </c>
    </row>
    <row r="17" spans="1:10" s="45" customFormat="1" x14ac:dyDescent="0.25">
      <c r="A17" s="32">
        <v>18</v>
      </c>
      <c r="B17" s="134" t="s">
        <v>87</v>
      </c>
      <c r="C17" s="134" t="s">
        <v>112</v>
      </c>
      <c r="D17" s="33">
        <v>140</v>
      </c>
      <c r="E17" s="4">
        <v>40</v>
      </c>
      <c r="F17" s="36">
        <v>106</v>
      </c>
      <c r="G17" s="4">
        <v>130</v>
      </c>
      <c r="H17" s="4">
        <v>229</v>
      </c>
      <c r="I17" s="21">
        <f t="shared" si="0"/>
        <v>645</v>
      </c>
      <c r="J17" s="22" t="s">
        <v>202</v>
      </c>
    </row>
    <row r="18" spans="1:10" x14ac:dyDescent="0.25">
      <c r="A18" s="32">
        <v>16</v>
      </c>
      <c r="B18" s="134" t="s">
        <v>71</v>
      </c>
      <c r="C18" s="134" t="s">
        <v>72</v>
      </c>
      <c r="D18" s="33">
        <v>80</v>
      </c>
      <c r="E18" s="4">
        <v>35</v>
      </c>
      <c r="F18" s="36">
        <v>72</v>
      </c>
      <c r="G18" s="4">
        <v>105</v>
      </c>
      <c r="H18" s="4">
        <v>356</v>
      </c>
      <c r="I18" s="21">
        <f t="shared" si="0"/>
        <v>648</v>
      </c>
      <c r="J18" s="22" t="s">
        <v>203</v>
      </c>
    </row>
    <row r="19" spans="1:10" x14ac:dyDescent="0.25">
      <c r="A19" s="32">
        <v>23</v>
      </c>
      <c r="B19" s="134" t="s">
        <v>73</v>
      </c>
      <c r="C19" s="134" t="s">
        <v>115</v>
      </c>
      <c r="D19" s="33">
        <v>160</v>
      </c>
      <c r="E19" s="4">
        <v>35</v>
      </c>
      <c r="F19" s="36">
        <v>97</v>
      </c>
      <c r="G19" s="4">
        <v>174</v>
      </c>
      <c r="H19" s="4">
        <v>184</v>
      </c>
      <c r="I19" s="21">
        <f t="shared" si="0"/>
        <v>650</v>
      </c>
      <c r="J19" s="22" t="s">
        <v>222</v>
      </c>
    </row>
    <row r="20" spans="1:10" ht="30" x14ac:dyDescent="0.25">
      <c r="A20" s="146">
        <v>17</v>
      </c>
      <c r="B20" s="147" t="s">
        <v>68</v>
      </c>
      <c r="C20" s="147" t="s">
        <v>69</v>
      </c>
      <c r="D20" s="148">
        <v>120</v>
      </c>
      <c r="E20" s="148">
        <v>45</v>
      </c>
      <c r="F20" s="149">
        <v>145</v>
      </c>
      <c r="G20" s="148">
        <v>118</v>
      </c>
      <c r="H20" s="148">
        <v>227</v>
      </c>
      <c r="I20" s="150">
        <f t="shared" si="0"/>
        <v>655</v>
      </c>
      <c r="J20" s="151" t="s">
        <v>223</v>
      </c>
    </row>
    <row r="21" spans="1:10" s="45" customFormat="1" ht="30" x14ac:dyDescent="0.25">
      <c r="A21" s="146">
        <v>34</v>
      </c>
      <c r="B21" s="147" t="s">
        <v>75</v>
      </c>
      <c r="C21" s="147" t="s">
        <v>158</v>
      </c>
      <c r="D21" s="148">
        <v>180</v>
      </c>
      <c r="E21" s="148">
        <v>45</v>
      </c>
      <c r="F21" s="149">
        <v>118</v>
      </c>
      <c r="G21" s="148">
        <v>100</v>
      </c>
      <c r="H21" s="148">
        <v>229</v>
      </c>
      <c r="I21" s="150">
        <f t="shared" si="0"/>
        <v>672</v>
      </c>
      <c r="J21" s="151" t="s">
        <v>207</v>
      </c>
    </row>
    <row r="22" spans="1:10" x14ac:dyDescent="0.25">
      <c r="A22" s="32">
        <v>38</v>
      </c>
      <c r="B22" s="135" t="s">
        <v>86</v>
      </c>
      <c r="C22" s="136" t="s">
        <v>111</v>
      </c>
      <c r="D22" s="33">
        <v>160</v>
      </c>
      <c r="E22" s="33">
        <v>50</v>
      </c>
      <c r="F22" s="36">
        <v>177</v>
      </c>
      <c r="G22" s="33">
        <v>95</v>
      </c>
      <c r="H22" s="33">
        <v>244</v>
      </c>
      <c r="I22" s="21">
        <f t="shared" si="0"/>
        <v>726</v>
      </c>
      <c r="J22" s="22" t="s">
        <v>224</v>
      </c>
    </row>
    <row r="23" spans="1:10" x14ac:dyDescent="0.25">
      <c r="A23" s="32">
        <v>19</v>
      </c>
      <c r="B23" s="134" t="s">
        <v>83</v>
      </c>
      <c r="C23" s="137" t="s">
        <v>93</v>
      </c>
      <c r="D23" s="33">
        <v>140</v>
      </c>
      <c r="E23" s="4">
        <v>110</v>
      </c>
      <c r="F23" s="36">
        <v>116</v>
      </c>
      <c r="G23" s="4">
        <v>228</v>
      </c>
      <c r="H23" s="4">
        <v>165</v>
      </c>
      <c r="I23" s="21">
        <f t="shared" si="0"/>
        <v>759</v>
      </c>
      <c r="J23" s="22" t="s">
        <v>225</v>
      </c>
    </row>
    <row r="24" spans="1:10" x14ac:dyDescent="0.25">
      <c r="A24" s="32">
        <v>10</v>
      </c>
      <c r="B24" s="134" t="s">
        <v>129</v>
      </c>
      <c r="C24" s="134" t="s">
        <v>130</v>
      </c>
      <c r="D24" s="33">
        <v>140</v>
      </c>
      <c r="E24" s="4">
        <v>70</v>
      </c>
      <c r="F24" s="36">
        <v>189</v>
      </c>
      <c r="G24" s="4">
        <v>234</v>
      </c>
      <c r="H24" s="4">
        <v>264</v>
      </c>
      <c r="I24" s="21">
        <f t="shared" si="0"/>
        <v>897</v>
      </c>
      <c r="J24" s="22" t="s">
        <v>185</v>
      </c>
    </row>
    <row r="25" spans="1:10" x14ac:dyDescent="0.25">
      <c r="A25" s="32">
        <v>12</v>
      </c>
      <c r="B25" s="134" t="s">
        <v>131</v>
      </c>
      <c r="C25" s="134" t="s">
        <v>132</v>
      </c>
      <c r="D25" s="33">
        <v>220</v>
      </c>
      <c r="E25" s="4">
        <v>55</v>
      </c>
      <c r="F25" s="36">
        <v>351</v>
      </c>
      <c r="G25" s="4">
        <v>117</v>
      </c>
      <c r="H25" s="4">
        <v>226</v>
      </c>
      <c r="I25" s="21">
        <f t="shared" si="0"/>
        <v>969</v>
      </c>
      <c r="J25" s="22" t="s">
        <v>186</v>
      </c>
    </row>
    <row r="26" spans="1:10" s="45" customFormat="1" x14ac:dyDescent="0.25">
      <c r="A26" s="32">
        <v>39</v>
      </c>
      <c r="B26" s="136" t="s">
        <v>124</v>
      </c>
      <c r="C26" s="136" t="s">
        <v>164</v>
      </c>
      <c r="D26" s="33">
        <v>140</v>
      </c>
      <c r="E26" s="33">
        <v>270</v>
      </c>
      <c r="F26" s="36">
        <v>151</v>
      </c>
      <c r="G26" s="33">
        <v>258</v>
      </c>
      <c r="H26" s="33">
        <v>263</v>
      </c>
      <c r="I26" s="21">
        <f t="shared" si="0"/>
        <v>1082</v>
      </c>
      <c r="J26" s="22" t="s">
        <v>187</v>
      </c>
    </row>
    <row r="27" spans="1:10" s="45" customFormat="1" ht="30" x14ac:dyDescent="0.25">
      <c r="A27" s="146">
        <v>36</v>
      </c>
      <c r="B27" s="152" t="s">
        <v>82</v>
      </c>
      <c r="C27" s="153" t="s">
        <v>74</v>
      </c>
      <c r="D27" s="148">
        <v>180</v>
      </c>
      <c r="E27" s="148">
        <v>65</v>
      </c>
      <c r="F27" s="149">
        <v>83</v>
      </c>
      <c r="G27" s="148">
        <v>454</v>
      </c>
      <c r="H27" s="148">
        <v>307</v>
      </c>
      <c r="I27" s="150">
        <f t="shared" si="0"/>
        <v>1089</v>
      </c>
      <c r="J27" s="22" t="s">
        <v>188</v>
      </c>
    </row>
    <row r="28" spans="1:10" ht="30" x14ac:dyDescent="0.25">
      <c r="A28" s="146">
        <v>29</v>
      </c>
      <c r="B28" s="147" t="s">
        <v>123</v>
      </c>
      <c r="C28" s="147" t="s">
        <v>106</v>
      </c>
      <c r="D28" s="148">
        <v>80</v>
      </c>
      <c r="E28" s="148">
        <v>50</v>
      </c>
      <c r="F28" s="149">
        <v>189</v>
      </c>
      <c r="G28" s="148">
        <v>587</v>
      </c>
      <c r="H28" s="148">
        <v>412</v>
      </c>
      <c r="I28" s="150">
        <f t="shared" si="0"/>
        <v>1318</v>
      </c>
      <c r="J28" s="22" t="s">
        <v>189</v>
      </c>
    </row>
    <row r="29" spans="1:10" ht="15.75" customHeight="1" x14ac:dyDescent="0.25">
      <c r="A29" s="32">
        <v>14</v>
      </c>
      <c r="B29" s="134" t="s">
        <v>122</v>
      </c>
      <c r="C29" s="134" t="s">
        <v>55</v>
      </c>
      <c r="D29" s="33">
        <v>100</v>
      </c>
      <c r="E29" s="4">
        <v>45</v>
      </c>
      <c r="F29" s="36">
        <v>363</v>
      </c>
      <c r="G29" s="4">
        <v>741</v>
      </c>
      <c r="H29" s="4">
        <v>301</v>
      </c>
      <c r="I29" s="21">
        <f t="shared" si="0"/>
        <v>1550</v>
      </c>
      <c r="J29" s="22" t="s">
        <v>190</v>
      </c>
    </row>
    <row r="30" spans="1:10" x14ac:dyDescent="0.25">
      <c r="A30" s="32">
        <v>24</v>
      </c>
      <c r="B30" s="134" t="s">
        <v>81</v>
      </c>
      <c r="C30" s="134" t="s">
        <v>64</v>
      </c>
      <c r="D30" s="33">
        <v>220</v>
      </c>
      <c r="E30" s="4">
        <v>330</v>
      </c>
      <c r="F30" s="36">
        <v>204</v>
      </c>
      <c r="G30" s="4">
        <v>781</v>
      </c>
      <c r="H30" s="4">
        <v>387</v>
      </c>
      <c r="I30" s="21">
        <f t="shared" si="0"/>
        <v>1922</v>
      </c>
      <c r="J30" s="22" t="s">
        <v>191</v>
      </c>
    </row>
    <row r="31" spans="1:10" x14ac:dyDescent="0.25">
      <c r="A31" s="32">
        <v>20</v>
      </c>
      <c r="B31" s="134" t="s">
        <v>54</v>
      </c>
      <c r="C31" s="134" t="s">
        <v>117</v>
      </c>
      <c r="D31" s="33">
        <v>180</v>
      </c>
      <c r="E31" s="4">
        <v>85</v>
      </c>
      <c r="F31" s="36">
        <v>695</v>
      </c>
      <c r="G31" s="4">
        <v>768</v>
      </c>
      <c r="H31" s="4">
        <v>347</v>
      </c>
      <c r="I31" s="21">
        <f t="shared" si="0"/>
        <v>2075</v>
      </c>
      <c r="J31" s="22" t="s">
        <v>192</v>
      </c>
    </row>
    <row r="32" spans="1:10" x14ac:dyDescent="0.25">
      <c r="A32" s="32">
        <v>21</v>
      </c>
      <c r="B32" s="134" t="s">
        <v>57</v>
      </c>
      <c r="C32" s="134" t="s">
        <v>58</v>
      </c>
      <c r="D32" s="33">
        <v>120</v>
      </c>
      <c r="E32" s="4">
        <v>525</v>
      </c>
      <c r="F32" s="36">
        <v>685</v>
      </c>
      <c r="G32" s="4">
        <v>1072</v>
      </c>
      <c r="H32" s="4">
        <v>263</v>
      </c>
      <c r="I32" s="21">
        <f t="shared" si="0"/>
        <v>2665</v>
      </c>
      <c r="J32" s="22" t="s">
        <v>193</v>
      </c>
    </row>
    <row r="33" spans="1:10" x14ac:dyDescent="0.25">
      <c r="A33" s="32">
        <v>15</v>
      </c>
      <c r="B33" s="134" t="s">
        <v>127</v>
      </c>
      <c r="C33" s="134" t="s">
        <v>128</v>
      </c>
      <c r="D33" s="33">
        <v>180</v>
      </c>
      <c r="E33" s="4">
        <v>220</v>
      </c>
      <c r="F33" s="36">
        <v>1024</v>
      </c>
      <c r="G33" s="4">
        <v>1438</v>
      </c>
      <c r="H33" s="4">
        <v>245</v>
      </c>
      <c r="I33" s="21">
        <f t="shared" si="0"/>
        <v>3107</v>
      </c>
      <c r="J33" s="22" t="s">
        <v>194</v>
      </c>
    </row>
    <row r="34" spans="1:10" x14ac:dyDescent="0.25">
      <c r="A34" s="32">
        <v>26</v>
      </c>
      <c r="B34" s="134" t="s">
        <v>85</v>
      </c>
      <c r="C34" s="134" t="s">
        <v>110</v>
      </c>
      <c r="D34" s="33">
        <v>220</v>
      </c>
      <c r="E34" s="4">
        <v>675</v>
      </c>
      <c r="F34" s="36">
        <v>1089</v>
      </c>
      <c r="G34" s="4">
        <v>1002</v>
      </c>
      <c r="H34" s="4">
        <v>346</v>
      </c>
      <c r="I34" s="21">
        <f t="shared" si="0"/>
        <v>3332</v>
      </c>
      <c r="J34" s="22" t="s">
        <v>195</v>
      </c>
    </row>
    <row r="35" spans="1:10" x14ac:dyDescent="0.25">
      <c r="A35" s="154" t="s">
        <v>230</v>
      </c>
    </row>
    <row r="36" spans="1:10" ht="30" x14ac:dyDescent="0.25">
      <c r="A36" s="146">
        <v>27</v>
      </c>
      <c r="B36" s="147" t="s">
        <v>53</v>
      </c>
      <c r="C36" s="147" t="s">
        <v>107</v>
      </c>
      <c r="D36" s="148">
        <v>20</v>
      </c>
      <c r="E36" s="148">
        <v>20</v>
      </c>
      <c r="F36" s="149">
        <v>80</v>
      </c>
      <c r="G36" s="148">
        <v>73</v>
      </c>
      <c r="H36" s="148">
        <v>235</v>
      </c>
      <c r="I36" s="150">
        <v>428</v>
      </c>
      <c r="J36" s="151" t="s">
        <v>179</v>
      </c>
    </row>
    <row r="37" spans="1:10" x14ac:dyDescent="0.25">
      <c r="A37" s="32">
        <v>30</v>
      </c>
      <c r="B37" s="134" t="s">
        <v>61</v>
      </c>
      <c r="C37" s="134" t="s">
        <v>113</v>
      </c>
      <c r="D37" s="33">
        <v>80</v>
      </c>
      <c r="E37" s="4">
        <v>30</v>
      </c>
      <c r="F37" s="36">
        <v>95</v>
      </c>
      <c r="G37" s="4">
        <v>134</v>
      </c>
      <c r="H37" s="4">
        <v>197</v>
      </c>
      <c r="I37" s="21">
        <v>536</v>
      </c>
      <c r="J37" s="22" t="s">
        <v>217</v>
      </c>
    </row>
    <row r="38" spans="1:10" ht="30" x14ac:dyDescent="0.25">
      <c r="A38" s="32">
        <v>32</v>
      </c>
      <c r="B38" s="134" t="s">
        <v>161</v>
      </c>
      <c r="C38" s="134" t="s">
        <v>104</v>
      </c>
      <c r="D38" s="33">
        <v>100</v>
      </c>
      <c r="E38" s="4">
        <v>20</v>
      </c>
      <c r="F38" s="36">
        <v>74</v>
      </c>
      <c r="G38" s="4">
        <v>112</v>
      </c>
      <c r="H38" s="4">
        <v>236</v>
      </c>
      <c r="I38" s="21">
        <v>542</v>
      </c>
      <c r="J38" s="22">
        <v>3</v>
      </c>
    </row>
    <row r="39" spans="1:10" x14ac:dyDescent="0.25">
      <c r="A39" s="154" t="s">
        <v>231</v>
      </c>
    </row>
    <row r="40" spans="1:10" x14ac:dyDescent="0.25">
      <c r="A40" s="32">
        <v>33</v>
      </c>
      <c r="B40" s="134" t="s">
        <v>65</v>
      </c>
      <c r="C40" s="134" t="s">
        <v>109</v>
      </c>
      <c r="D40" s="4">
        <v>157</v>
      </c>
      <c r="E40" s="13"/>
      <c r="F40"/>
      <c r="G40"/>
      <c r="H40"/>
      <c r="J40"/>
    </row>
    <row r="41" spans="1:10" x14ac:dyDescent="0.25">
      <c r="A41" s="32">
        <v>23</v>
      </c>
      <c r="B41" s="134" t="s">
        <v>73</v>
      </c>
      <c r="C41" s="134" t="s">
        <v>115</v>
      </c>
      <c r="D41" s="4">
        <v>184</v>
      </c>
      <c r="E41" s="13"/>
      <c r="F41"/>
      <c r="G41"/>
      <c r="H41"/>
      <c r="J41"/>
    </row>
  </sheetData>
  <mergeCells count="1">
    <mergeCell ref="A1:J2"/>
  </mergeCell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B2" sqref="B2"/>
    </sheetView>
  </sheetViews>
  <sheetFormatPr defaultRowHeight="15" x14ac:dyDescent="0.25"/>
  <cols>
    <col min="1" max="1" width="8.140625" style="90" customWidth="1"/>
    <col min="2" max="2" width="27" style="95" customWidth="1"/>
    <col min="3" max="3" width="7.140625" style="101" bestFit="1" customWidth="1"/>
    <col min="4" max="4" width="8" style="102" customWidth="1"/>
    <col min="5" max="5" width="7.42578125" style="102" customWidth="1"/>
    <col min="6" max="6" width="8.28515625" style="102" bestFit="1" customWidth="1"/>
    <col min="7" max="7" width="6.140625" style="102" bestFit="1" customWidth="1"/>
    <col min="8" max="8" width="7.5703125" style="102" bestFit="1" customWidth="1"/>
    <col min="9" max="9" width="7.28515625" style="90" bestFit="1" customWidth="1"/>
  </cols>
  <sheetData>
    <row r="1" spans="1:9" ht="25.5" x14ac:dyDescent="0.25">
      <c r="A1" s="82" t="s">
        <v>10</v>
      </c>
      <c r="B1" s="82" t="s">
        <v>0</v>
      </c>
      <c r="C1" s="115" t="s">
        <v>1</v>
      </c>
      <c r="D1" s="41" t="s">
        <v>177</v>
      </c>
      <c r="E1" s="41" t="s">
        <v>178</v>
      </c>
      <c r="F1" s="41" t="s">
        <v>44</v>
      </c>
      <c r="G1" s="116" t="s">
        <v>3</v>
      </c>
      <c r="H1" s="117" t="s">
        <v>4</v>
      </c>
      <c r="I1" s="83" t="s">
        <v>40</v>
      </c>
    </row>
    <row r="2" spans="1:9" ht="21" x14ac:dyDescent="0.25">
      <c r="A2" s="87">
        <v>13</v>
      </c>
      <c r="B2" s="91" t="s">
        <v>154</v>
      </c>
      <c r="C2" s="96">
        <v>0</v>
      </c>
      <c r="D2" s="97">
        <v>0</v>
      </c>
      <c r="E2" s="97">
        <v>5</v>
      </c>
      <c r="F2" s="98">
        <v>5</v>
      </c>
      <c r="G2" s="97">
        <v>0</v>
      </c>
      <c r="H2" s="98">
        <v>10</v>
      </c>
      <c r="I2" s="113" t="s">
        <v>179</v>
      </c>
    </row>
    <row r="3" spans="1:9" ht="21" x14ac:dyDescent="0.25">
      <c r="A3" s="87">
        <v>27</v>
      </c>
      <c r="B3" s="91" t="s">
        <v>137</v>
      </c>
      <c r="C3" s="96">
        <v>0</v>
      </c>
      <c r="D3" s="97">
        <v>0</v>
      </c>
      <c r="E3" s="97">
        <v>20</v>
      </c>
      <c r="F3" s="98">
        <v>0</v>
      </c>
      <c r="G3" s="97">
        <v>0</v>
      </c>
      <c r="H3" s="98">
        <v>20</v>
      </c>
      <c r="I3" s="114" t="s">
        <v>180</v>
      </c>
    </row>
    <row r="4" spans="1:9" ht="21" x14ac:dyDescent="0.25">
      <c r="A4" s="87">
        <v>31</v>
      </c>
      <c r="B4" s="91" t="s">
        <v>144</v>
      </c>
      <c r="C4" s="96">
        <v>0</v>
      </c>
      <c r="D4" s="97">
        <v>0</v>
      </c>
      <c r="E4" s="97">
        <v>20</v>
      </c>
      <c r="F4" s="98">
        <v>0</v>
      </c>
      <c r="G4" s="97">
        <v>0</v>
      </c>
      <c r="H4" s="98">
        <v>20</v>
      </c>
      <c r="I4" s="114" t="s">
        <v>180</v>
      </c>
    </row>
    <row r="5" spans="1:9" ht="21" x14ac:dyDescent="0.25">
      <c r="A5" s="87">
        <v>32</v>
      </c>
      <c r="B5" s="91" t="s">
        <v>162</v>
      </c>
      <c r="C5" s="96">
        <v>0</v>
      </c>
      <c r="D5" s="97">
        <v>0</v>
      </c>
      <c r="E5" s="97">
        <v>15</v>
      </c>
      <c r="F5" s="98">
        <v>5</v>
      </c>
      <c r="G5" s="97">
        <v>0</v>
      </c>
      <c r="H5" s="98">
        <v>20</v>
      </c>
      <c r="I5" s="114" t="s">
        <v>180</v>
      </c>
    </row>
    <row r="6" spans="1:9" ht="21" x14ac:dyDescent="0.25">
      <c r="A6" s="87">
        <v>35</v>
      </c>
      <c r="B6" s="91" t="s">
        <v>140</v>
      </c>
      <c r="C6" s="96">
        <v>0</v>
      </c>
      <c r="D6" s="97">
        <v>0</v>
      </c>
      <c r="E6" s="97">
        <v>20</v>
      </c>
      <c r="F6" s="98">
        <v>0</v>
      </c>
      <c r="G6" s="97">
        <v>0</v>
      </c>
      <c r="H6" s="98">
        <v>20</v>
      </c>
      <c r="I6" s="114" t="s">
        <v>180</v>
      </c>
    </row>
    <row r="7" spans="1:9" ht="21" x14ac:dyDescent="0.25">
      <c r="A7" s="87">
        <v>22</v>
      </c>
      <c r="B7" s="91" t="s">
        <v>165</v>
      </c>
      <c r="C7" s="96">
        <v>0</v>
      </c>
      <c r="D7" s="97">
        <v>0</v>
      </c>
      <c r="E7" s="97">
        <v>30</v>
      </c>
      <c r="F7" s="98">
        <v>0</v>
      </c>
      <c r="G7" s="97">
        <v>0</v>
      </c>
      <c r="H7" s="98">
        <v>30</v>
      </c>
      <c r="I7" s="113" t="s">
        <v>181</v>
      </c>
    </row>
    <row r="8" spans="1:9" ht="21" x14ac:dyDescent="0.25">
      <c r="A8" s="87">
        <v>30</v>
      </c>
      <c r="B8" s="91" t="s">
        <v>150</v>
      </c>
      <c r="C8" s="96">
        <v>0</v>
      </c>
      <c r="D8" s="97">
        <v>0</v>
      </c>
      <c r="E8" s="97">
        <v>30</v>
      </c>
      <c r="F8" s="98">
        <v>0</v>
      </c>
      <c r="G8" s="97">
        <v>0</v>
      </c>
      <c r="H8" s="98">
        <v>30</v>
      </c>
      <c r="I8" s="113" t="s">
        <v>181</v>
      </c>
    </row>
    <row r="9" spans="1:9" ht="21" x14ac:dyDescent="0.25">
      <c r="A9" s="87">
        <v>16</v>
      </c>
      <c r="B9" s="91" t="s">
        <v>134</v>
      </c>
      <c r="C9" s="96">
        <v>10</v>
      </c>
      <c r="D9" s="97">
        <v>0</v>
      </c>
      <c r="E9" s="97">
        <v>25</v>
      </c>
      <c r="F9" s="98">
        <v>0</v>
      </c>
      <c r="G9" s="97">
        <v>0</v>
      </c>
      <c r="H9" s="98">
        <v>35</v>
      </c>
      <c r="I9" s="113" t="s">
        <v>182</v>
      </c>
    </row>
    <row r="10" spans="1:9" ht="21" x14ac:dyDescent="0.25">
      <c r="A10" s="87">
        <v>23</v>
      </c>
      <c r="B10" s="91" t="s">
        <v>153</v>
      </c>
      <c r="C10" s="96">
        <v>0</v>
      </c>
      <c r="D10" s="97">
        <v>0</v>
      </c>
      <c r="E10" s="97">
        <v>30</v>
      </c>
      <c r="F10" s="98">
        <v>5</v>
      </c>
      <c r="G10" s="97">
        <v>0</v>
      </c>
      <c r="H10" s="98">
        <v>35</v>
      </c>
      <c r="I10" s="113" t="s">
        <v>182</v>
      </c>
    </row>
    <row r="11" spans="1:9" ht="21" x14ac:dyDescent="0.25">
      <c r="A11" s="87">
        <v>25</v>
      </c>
      <c r="B11" s="92" t="s">
        <v>133</v>
      </c>
      <c r="C11" s="96">
        <v>0</v>
      </c>
      <c r="D11" s="97">
        <v>0</v>
      </c>
      <c r="E11" s="97">
        <v>30</v>
      </c>
      <c r="F11" s="98">
        <v>5</v>
      </c>
      <c r="G11" s="97">
        <v>0</v>
      </c>
      <c r="H11" s="98">
        <v>35</v>
      </c>
      <c r="I11" s="113" t="s">
        <v>182</v>
      </c>
    </row>
    <row r="12" spans="1:9" ht="21" x14ac:dyDescent="0.25">
      <c r="A12" s="87">
        <v>18</v>
      </c>
      <c r="B12" s="91" t="s">
        <v>149</v>
      </c>
      <c r="C12" s="96">
        <v>0</v>
      </c>
      <c r="D12" s="97">
        <v>0</v>
      </c>
      <c r="E12" s="97">
        <v>35</v>
      </c>
      <c r="F12" s="98">
        <v>5</v>
      </c>
      <c r="G12" s="97">
        <v>0</v>
      </c>
      <c r="H12" s="98">
        <f>SUM(C12:G12)</f>
        <v>40</v>
      </c>
      <c r="I12" s="113" t="s">
        <v>171</v>
      </c>
    </row>
    <row r="13" spans="1:9" ht="21" x14ac:dyDescent="0.25">
      <c r="A13" s="87">
        <v>28</v>
      </c>
      <c r="B13" s="91" t="s">
        <v>157</v>
      </c>
      <c r="C13" s="96">
        <v>0</v>
      </c>
      <c r="D13" s="97">
        <v>0</v>
      </c>
      <c r="E13" s="97">
        <v>40</v>
      </c>
      <c r="F13" s="98">
        <v>0</v>
      </c>
      <c r="G13" s="97">
        <v>0</v>
      </c>
      <c r="H13" s="98">
        <v>40</v>
      </c>
      <c r="I13" s="113" t="s">
        <v>171</v>
      </c>
    </row>
    <row r="14" spans="1:9" ht="42" x14ac:dyDescent="0.25">
      <c r="A14" s="87">
        <v>14</v>
      </c>
      <c r="B14" s="91" t="s">
        <v>136</v>
      </c>
      <c r="C14" s="96">
        <v>0</v>
      </c>
      <c r="D14" s="97">
        <v>0</v>
      </c>
      <c r="E14" s="97">
        <v>40</v>
      </c>
      <c r="F14" s="98">
        <v>5</v>
      </c>
      <c r="G14" s="97">
        <v>0</v>
      </c>
      <c r="H14" s="98">
        <v>45</v>
      </c>
      <c r="I14" s="113" t="s">
        <v>204</v>
      </c>
    </row>
    <row r="15" spans="1:9" ht="19.5" customHeight="1" x14ac:dyDescent="0.25">
      <c r="A15" s="87">
        <v>17</v>
      </c>
      <c r="B15" s="91" t="s">
        <v>151</v>
      </c>
      <c r="C15" s="96">
        <v>0</v>
      </c>
      <c r="D15" s="97">
        <v>0</v>
      </c>
      <c r="E15" s="97">
        <v>40</v>
      </c>
      <c r="F15" s="98">
        <v>0</v>
      </c>
      <c r="G15" s="97">
        <v>5</v>
      </c>
      <c r="H15" s="98">
        <v>45</v>
      </c>
      <c r="I15" s="113" t="s">
        <v>204</v>
      </c>
    </row>
    <row r="16" spans="1:9" ht="21" customHeight="1" x14ac:dyDescent="0.25">
      <c r="A16" s="87">
        <v>34</v>
      </c>
      <c r="B16" s="91" t="s">
        <v>159</v>
      </c>
      <c r="C16" s="96">
        <v>0</v>
      </c>
      <c r="D16" s="97">
        <v>0</v>
      </c>
      <c r="E16" s="97">
        <v>40</v>
      </c>
      <c r="F16" s="98">
        <v>5</v>
      </c>
      <c r="G16" s="97">
        <v>0</v>
      </c>
      <c r="H16" s="98">
        <v>45</v>
      </c>
      <c r="I16" s="113" t="s">
        <v>204</v>
      </c>
    </row>
    <row r="17" spans="1:9" ht="42" x14ac:dyDescent="0.25">
      <c r="A17" s="87">
        <v>29</v>
      </c>
      <c r="B17" s="91" t="s">
        <v>135</v>
      </c>
      <c r="C17" s="96">
        <v>0</v>
      </c>
      <c r="D17" s="97">
        <v>30</v>
      </c>
      <c r="E17" s="97">
        <v>15</v>
      </c>
      <c r="F17" s="98">
        <v>5</v>
      </c>
      <c r="G17" s="97">
        <v>0</v>
      </c>
      <c r="H17" s="98">
        <v>50</v>
      </c>
      <c r="I17" s="113" t="s">
        <v>205</v>
      </c>
    </row>
    <row r="18" spans="1:9" ht="21" x14ac:dyDescent="0.25">
      <c r="A18" s="87">
        <v>38</v>
      </c>
      <c r="B18" s="93" t="s">
        <v>148</v>
      </c>
      <c r="C18" s="96">
        <v>0</v>
      </c>
      <c r="D18" s="97">
        <v>0</v>
      </c>
      <c r="E18" s="97">
        <v>40</v>
      </c>
      <c r="F18" s="98">
        <v>5</v>
      </c>
      <c r="G18" s="97">
        <v>5</v>
      </c>
      <c r="H18" s="98">
        <v>50</v>
      </c>
      <c r="I18" s="113" t="s">
        <v>205</v>
      </c>
    </row>
    <row r="19" spans="1:9" ht="21" x14ac:dyDescent="0.25">
      <c r="A19" s="87">
        <v>12</v>
      </c>
      <c r="B19" s="91" t="s">
        <v>147</v>
      </c>
      <c r="C19" s="96">
        <v>0</v>
      </c>
      <c r="D19" s="97">
        <v>0</v>
      </c>
      <c r="E19" s="97">
        <v>35</v>
      </c>
      <c r="F19" s="98">
        <v>0</v>
      </c>
      <c r="G19" s="97">
        <v>20</v>
      </c>
      <c r="H19" s="98">
        <v>55</v>
      </c>
      <c r="I19" s="113" t="s">
        <v>206</v>
      </c>
    </row>
    <row r="20" spans="1:9" ht="21" x14ac:dyDescent="0.25">
      <c r="A20" s="87">
        <v>33</v>
      </c>
      <c r="B20" s="91" t="s">
        <v>142</v>
      </c>
      <c r="C20" s="96">
        <v>0</v>
      </c>
      <c r="D20" s="97">
        <v>30</v>
      </c>
      <c r="E20" s="97">
        <v>20</v>
      </c>
      <c r="F20" s="98">
        <v>5</v>
      </c>
      <c r="G20" s="97">
        <v>0</v>
      </c>
      <c r="H20" s="98">
        <v>55</v>
      </c>
      <c r="I20" s="113" t="s">
        <v>206</v>
      </c>
    </row>
    <row r="21" spans="1:9" ht="21" x14ac:dyDescent="0.25">
      <c r="A21" s="87">
        <v>37</v>
      </c>
      <c r="B21" s="93" t="s">
        <v>155</v>
      </c>
      <c r="C21" s="96">
        <v>0</v>
      </c>
      <c r="D21" s="97">
        <v>0</v>
      </c>
      <c r="E21" s="97">
        <v>45</v>
      </c>
      <c r="F21" s="98">
        <v>5</v>
      </c>
      <c r="G21" s="97">
        <v>5</v>
      </c>
      <c r="H21" s="98">
        <v>55</v>
      </c>
      <c r="I21" s="113" t="s">
        <v>206</v>
      </c>
    </row>
    <row r="22" spans="1:9" ht="21" x14ac:dyDescent="0.25">
      <c r="A22" s="87">
        <v>11</v>
      </c>
      <c r="B22" s="91" t="s">
        <v>141</v>
      </c>
      <c r="C22" s="96">
        <v>0</v>
      </c>
      <c r="D22" s="97">
        <v>0</v>
      </c>
      <c r="E22" s="97">
        <v>25</v>
      </c>
      <c r="F22" s="98">
        <v>5</v>
      </c>
      <c r="G22" s="97">
        <v>30</v>
      </c>
      <c r="H22" s="98">
        <v>60</v>
      </c>
      <c r="I22" s="113" t="s">
        <v>186</v>
      </c>
    </row>
    <row r="23" spans="1:9" ht="21" x14ac:dyDescent="0.25">
      <c r="A23" s="87">
        <v>36</v>
      </c>
      <c r="B23" s="93" t="s">
        <v>139</v>
      </c>
      <c r="C23" s="96">
        <v>0</v>
      </c>
      <c r="D23" s="97">
        <v>30</v>
      </c>
      <c r="E23" s="97">
        <v>30</v>
      </c>
      <c r="F23" s="98">
        <v>0</v>
      </c>
      <c r="G23" s="97">
        <v>5</v>
      </c>
      <c r="H23" s="98">
        <v>65</v>
      </c>
      <c r="I23" s="114" t="s">
        <v>187</v>
      </c>
    </row>
    <row r="24" spans="1:9" ht="21" x14ac:dyDescent="0.25">
      <c r="A24" s="87">
        <v>10</v>
      </c>
      <c r="B24" s="91" t="s">
        <v>146</v>
      </c>
      <c r="C24" s="96">
        <v>0</v>
      </c>
      <c r="D24" s="97">
        <v>0</v>
      </c>
      <c r="E24" s="97">
        <v>45</v>
      </c>
      <c r="F24" s="98">
        <v>0</v>
      </c>
      <c r="G24" s="97">
        <v>25</v>
      </c>
      <c r="H24" s="98">
        <v>70</v>
      </c>
      <c r="I24" s="113" t="s">
        <v>188</v>
      </c>
    </row>
    <row r="25" spans="1:9" ht="21" x14ac:dyDescent="0.25">
      <c r="A25" s="87">
        <v>20</v>
      </c>
      <c r="B25" s="91" t="s">
        <v>156</v>
      </c>
      <c r="C25" s="96">
        <v>0</v>
      </c>
      <c r="D25" s="97">
        <v>30</v>
      </c>
      <c r="E25" s="97">
        <v>25</v>
      </c>
      <c r="F25" s="98">
        <v>5</v>
      </c>
      <c r="G25" s="97">
        <v>25</v>
      </c>
      <c r="H25" s="98">
        <v>85</v>
      </c>
      <c r="I25" s="114" t="s">
        <v>189</v>
      </c>
    </row>
    <row r="26" spans="1:9" ht="21" x14ac:dyDescent="0.25">
      <c r="A26" s="87">
        <v>19</v>
      </c>
      <c r="B26" s="91" t="s">
        <v>166</v>
      </c>
      <c r="C26" s="96">
        <v>0</v>
      </c>
      <c r="D26" s="97">
        <v>0</v>
      </c>
      <c r="E26" s="97">
        <v>35</v>
      </c>
      <c r="F26" s="98">
        <v>5</v>
      </c>
      <c r="G26" s="97">
        <v>70</v>
      </c>
      <c r="H26" s="98">
        <v>110</v>
      </c>
      <c r="I26" s="113" t="s">
        <v>190</v>
      </c>
    </row>
    <row r="27" spans="1:9" ht="42" x14ac:dyDescent="0.25">
      <c r="A27" s="89">
        <v>15</v>
      </c>
      <c r="B27" s="91" t="s">
        <v>145</v>
      </c>
      <c r="C27" s="96">
        <v>0</v>
      </c>
      <c r="D27" s="97">
        <v>90</v>
      </c>
      <c r="E27" s="97">
        <v>50</v>
      </c>
      <c r="F27" s="99">
        <v>5</v>
      </c>
      <c r="G27" s="100">
        <v>75</v>
      </c>
      <c r="H27" s="98">
        <v>220</v>
      </c>
      <c r="I27" s="114" t="s">
        <v>191</v>
      </c>
    </row>
    <row r="28" spans="1:9" ht="21" x14ac:dyDescent="0.25">
      <c r="A28" s="87">
        <v>39</v>
      </c>
      <c r="B28" s="94" t="s">
        <v>163</v>
      </c>
      <c r="C28" s="96">
        <v>10</v>
      </c>
      <c r="D28" s="97">
        <v>0</v>
      </c>
      <c r="E28" s="97">
        <v>10</v>
      </c>
      <c r="F28" s="97">
        <v>0</v>
      </c>
      <c r="G28" s="97">
        <v>250</v>
      </c>
      <c r="H28" s="98">
        <v>270</v>
      </c>
      <c r="I28" s="113" t="s">
        <v>192</v>
      </c>
    </row>
    <row r="29" spans="1:9" ht="21" x14ac:dyDescent="0.25">
      <c r="A29" s="87">
        <v>24</v>
      </c>
      <c r="B29" s="91" t="s">
        <v>138</v>
      </c>
      <c r="C29" s="96">
        <v>0</v>
      </c>
      <c r="D29" s="97">
        <v>0</v>
      </c>
      <c r="E29" s="97">
        <v>30</v>
      </c>
      <c r="F29" s="97">
        <v>0</v>
      </c>
      <c r="G29" s="97">
        <v>300</v>
      </c>
      <c r="H29" s="98">
        <v>330</v>
      </c>
      <c r="I29" s="114" t="s">
        <v>193</v>
      </c>
    </row>
    <row r="30" spans="1:9" ht="21" x14ac:dyDescent="0.25">
      <c r="A30" s="87">
        <v>21</v>
      </c>
      <c r="B30" s="91" t="s">
        <v>152</v>
      </c>
      <c r="C30" s="96">
        <v>0</v>
      </c>
      <c r="D30" s="97">
        <v>120</v>
      </c>
      <c r="E30" s="97">
        <v>370</v>
      </c>
      <c r="F30" s="97">
        <v>0</v>
      </c>
      <c r="G30" s="97">
        <v>35</v>
      </c>
      <c r="H30" s="98">
        <v>525</v>
      </c>
      <c r="I30" s="113" t="s">
        <v>194</v>
      </c>
    </row>
    <row r="31" spans="1:9" ht="21" x14ac:dyDescent="0.25">
      <c r="A31" s="88">
        <v>26</v>
      </c>
      <c r="B31" s="91" t="s">
        <v>143</v>
      </c>
      <c r="C31" s="96">
        <v>0</v>
      </c>
      <c r="D31" s="97">
        <v>240</v>
      </c>
      <c r="E31" s="97">
        <v>370</v>
      </c>
      <c r="F31" s="97">
        <v>0</v>
      </c>
      <c r="G31" s="97">
        <v>65</v>
      </c>
      <c r="H31" s="98">
        <v>675</v>
      </c>
      <c r="I31" s="114" t="s">
        <v>195</v>
      </c>
    </row>
  </sheetData>
  <sortState ref="A2:H31">
    <sortCondition ref="H1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seznam</vt:lpstr>
      <vt:lpstr>PSP</vt:lpstr>
      <vt:lpstr>noční</vt:lpstr>
      <vt:lpstr>POŘADÍ 1</vt:lpstr>
      <vt:lpstr>denní etapa1</vt:lpstr>
      <vt:lpstr>denní etapa2</vt:lpstr>
      <vt:lpstr>JZD</vt:lpstr>
      <vt:lpstr>CELKOVÉ</vt:lpstr>
      <vt:lpstr>tisk</vt:lpstr>
      <vt:lpstr>tisk2</vt:lpstr>
      <vt:lpstr>tisk3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Mircik</dc:creator>
  <cp:lastModifiedBy>DAVID</cp:lastModifiedBy>
  <cp:lastPrinted>2016-05-21T17:28:41Z</cp:lastPrinted>
  <dcterms:created xsi:type="dcterms:W3CDTF">2014-05-21T19:54:41Z</dcterms:created>
  <dcterms:modified xsi:type="dcterms:W3CDTF">2016-05-21T17:40:59Z</dcterms:modified>
</cp:coreProperties>
</file>